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mc:AlternateContent xmlns:mc="http://schemas.openxmlformats.org/markup-compatibility/2006">
    <mc:Choice Requires="x15">
      <x15ac:absPath xmlns:x15ac="http://schemas.microsoft.com/office/spreadsheetml/2010/11/ac" url="Z:\מכרזים\"/>
    </mc:Choice>
  </mc:AlternateContent>
  <xr:revisionPtr revIDLastSave="0" documentId="8_{5AE2FAA7-DC3B-42B1-A2CC-B4ED51AAD644}" xr6:coauthVersionLast="36" xr6:coauthVersionMax="36" xr10:uidLastSave="{00000000-0000-0000-0000-000000000000}"/>
  <bookViews>
    <workbookView xWindow="0" yWindow="0" windowWidth="28800" windowHeight="12135" xr2:uid="{00000000-000D-0000-FFFF-FFFF00000000}"/>
  </bookViews>
  <sheets>
    <sheet name="גיליון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36" i="1" l="1"/>
  <c r="F201" i="1"/>
  <c r="F200" i="1"/>
  <c r="F199" i="1"/>
  <c r="F204" i="1"/>
  <c r="F206" i="1"/>
  <c r="F207" i="1"/>
  <c r="F208" i="1"/>
  <c r="F209" i="1"/>
  <c r="F210" i="1"/>
  <c r="F211" i="1"/>
  <c r="F212" i="1"/>
  <c r="F213" i="1"/>
  <c r="F214" i="1"/>
  <c r="F215" i="1"/>
  <c r="F216" i="1"/>
  <c r="F217" i="1"/>
  <c r="F218" i="1"/>
  <c r="F219" i="1"/>
  <c r="F220"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03" i="1"/>
  <c r="F356" i="1"/>
  <c r="F357" i="1"/>
  <c r="F358" i="1"/>
  <c r="F359" i="1"/>
  <c r="F360" i="1"/>
  <c r="F361" i="1"/>
  <c r="F355" i="1"/>
  <c r="F257" i="1"/>
  <c r="F256" i="1"/>
  <c r="F254" i="1"/>
  <c r="F253" i="1"/>
  <c r="F252" i="1"/>
  <c r="F335" i="1"/>
  <c r="F334" i="1"/>
  <c r="F316" i="1"/>
  <c r="F317" i="1"/>
  <c r="F318" i="1"/>
  <c r="F319" i="1"/>
  <c r="F320" i="1"/>
  <c r="F321" i="1"/>
  <c r="F322" i="1"/>
  <c r="F323" i="1"/>
  <c r="F324" i="1"/>
  <c r="F325" i="1"/>
  <c r="F326" i="1"/>
  <c r="F327" i="1"/>
  <c r="F328" i="1"/>
  <c r="F329" i="1"/>
  <c r="F330" i="1"/>
  <c r="F331" i="1"/>
  <c r="F332" i="1"/>
  <c r="F315"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94" i="1"/>
  <c r="E205" i="1"/>
  <c r="F205" i="1" s="1"/>
  <c r="F267" i="1" l="1"/>
  <c r="F6" i="1"/>
  <c r="F7" i="1"/>
  <c r="F8" i="1"/>
  <c r="F9" i="1"/>
  <c r="F10" i="1"/>
  <c r="F12" i="1"/>
  <c r="F13" i="1"/>
  <c r="F14" i="1"/>
  <c r="F15" i="1"/>
  <c r="F16" i="1"/>
  <c r="F17" i="1"/>
  <c r="F19" i="1"/>
  <c r="F20" i="1"/>
  <c r="F21" i="1"/>
  <c r="F22" i="1"/>
  <c r="F23" i="1"/>
  <c r="F24" i="1"/>
  <c r="F25" i="1"/>
  <c r="F26" i="1"/>
  <c r="F27" i="1"/>
  <c r="F28" i="1"/>
  <c r="F29"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178" i="1"/>
  <c r="F179" i="1"/>
  <c r="F180" i="1"/>
  <c r="F182" i="1"/>
  <c r="F183" i="1"/>
  <c r="F184" i="1"/>
  <c r="F185" i="1"/>
  <c r="F186" i="1"/>
  <c r="F187" i="1"/>
  <c r="F188" i="1"/>
  <c r="F189" i="1"/>
  <c r="F190" i="1"/>
  <c r="F191" i="1"/>
  <c r="F193" i="1"/>
  <c r="F194" i="1"/>
  <c r="F195" i="1"/>
  <c r="F196" i="1"/>
  <c r="F197" i="1"/>
  <c r="F249" i="1"/>
  <c r="F250" i="1"/>
  <c r="F259" i="1"/>
  <c r="F260" i="1"/>
  <c r="F261" i="1"/>
  <c r="F262" i="1"/>
  <c r="F263" i="1"/>
  <c r="F264" i="1"/>
  <c r="F265" i="1"/>
  <c r="F266" i="1"/>
  <c r="F268" i="1"/>
  <c r="F269" i="1"/>
  <c r="F270" i="1"/>
  <c r="F271" i="1"/>
  <c r="F272" i="1"/>
  <c r="F273"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300" i="1"/>
  <c r="F301" i="1"/>
  <c r="F302" i="1"/>
  <c r="F303" i="1"/>
  <c r="F304" i="1"/>
  <c r="F305" i="1"/>
  <c r="F306" i="1"/>
  <c r="F307" i="1"/>
  <c r="F308" i="1"/>
  <c r="F309" i="1"/>
  <c r="F310" i="1"/>
  <c r="F312" i="1"/>
  <c r="F313" i="1"/>
  <c r="F338" i="1"/>
  <c r="F339" i="1"/>
  <c r="F340" i="1"/>
  <c r="F341" i="1"/>
  <c r="F342" i="1"/>
  <c r="F343" i="1"/>
  <c r="F344" i="1"/>
  <c r="F345" i="1"/>
  <c r="F347" i="1"/>
  <c r="F349" i="1"/>
  <c r="F351" i="1"/>
  <c r="F352" i="1"/>
  <c r="F353" i="1"/>
  <c r="F354" i="1"/>
  <c r="F5" i="1"/>
  <c r="E221" i="1" l="1"/>
  <c r="F221" i="1" s="1"/>
  <c r="F363" i="1" l="1"/>
  <c r="F364" i="1" l="1"/>
  <c r="F365" i="1" s="1"/>
</calcChain>
</file>

<file path=xl/sharedStrings.xml><?xml version="1.0" encoding="utf-8"?>
<sst xmlns="http://schemas.openxmlformats.org/spreadsheetml/2006/main" count="1118" uniqueCount="732">
  <si>
    <t>סעיף</t>
  </si>
  <si>
    <t>תאור</t>
  </si>
  <si>
    <t>יח'</t>
  </si>
  <si>
    <t>כמות</t>
  </si>
  <si>
    <t>מחיר</t>
  </si>
  <si>
    <t>סה"כ</t>
  </si>
  <si>
    <t>02</t>
  </si>
  <si>
    <t>עבודות בטון יצוק באתר</t>
  </si>
  <si>
    <t/>
  </si>
  <si>
    <t>טון</t>
  </si>
  <si>
    <t>תפר סייסמי אופקי ברוחב נומינלי "4 (10.16 ס"מ), עומק "1/2 1 (3.81 ס"מ), לרצפות/קירות (floor-to-Wall), מסוג "400 SJPW" כדוגמת "דומא" או ש"ע, לשימוש פנימי וחיצוני, עשוי מאלומיניום. התפר כולל ברגים, חומרי הדבקה וחיבור שונים, הכל בהתאם למפרט היצרן. (התפר ביחידות באורך של 3.05 מ' או 6.1 מ'), לרבות הכנה, ניקוי ופילוס קצוות פני רצפת הבטון ע"י דייס, הכל עד גמר מושלם (ניסור ו/או חציבה בבטון ימדדו בנפרד)</t>
  </si>
  <si>
    <t>מ'</t>
  </si>
  <si>
    <t>שיקום בטונים קיימים בהם הבטון סדוק והזיון חלוד, ע"י בטון מותז ב-40 בעובי 2 ס"מ, בעזרת אוויר דחוס בלחץ גבוה, לרבות רשת חיזוק. המחיר כולל סיתות וחציבת הבטון הפגום, ניקוי והחלקת הבטון והזיון החלוד בעזרת מברשות פלדה, שטיפת מים בלחץ גבוה, צביעת הזיון בחומר מסוג "סיקה טופ 110" או "Ardex adilatex" או ש"ע בשתי שכבות</t>
  </si>
  <si>
    <t>מ"ר</t>
  </si>
  <si>
    <t>05</t>
  </si>
  <si>
    <t>עבודות איטום</t>
  </si>
  <si>
    <t>איטום גגות שטוחים בציפויים על בסיס פולימרים משולבים מסוג "מולטיגום" או "מאסטר גג" או ש"ע ב- 2 שכבות (בכמות של כ- 3-4 ק"ג/מ"ר) לקבלת ציפוי יבש בעובי של 2.5 - 2 מ"מ, לרבות איטום רולקות ב-3 שכבות ופריימר לתשתיות</t>
  </si>
  <si>
    <t>בידוד תרמי לגגות בשיטת "הגג ההפוך" ע"י לוחות פוליסטירן מוקצף מחורצים בעובי 5 ס"מ במשקל מרחבי 25 ק"ג/מ"ק</t>
  </si>
  <si>
    <t>06</t>
  </si>
  <si>
    <t>נגרות אומן ומסגרות פלדה</t>
  </si>
  <si>
    <t>07</t>
  </si>
  <si>
    <t>מתקני תברואה</t>
  </si>
  <si>
    <t>צינורות פוליפרופילן מותקנים גלויים או סמויים, דוגמת "חוליות" או "גולן" או ש"ע, קוטר 40 מ"מ, לרבות ספחים</t>
  </si>
  <si>
    <t>מחסומי רצפה מפוליפרופילן "2/"4 עם טבעת ורשת מפליז</t>
  </si>
  <si>
    <t>מחסומי תופי "2/"4 מפוליפרופילן עם מכסה פליז</t>
  </si>
  <si>
    <t>קופסאות בקורת מפוליפרופילן "2/"4 דוגמת "חוליות" או ש"ע עם מכסה פלסטיק</t>
  </si>
  <si>
    <t>קומפ</t>
  </si>
  <si>
    <t>נקודה לכיור, לרבות צינור מים קרים עד 2.0 מ', צינור מים חמים מבודד עד 2.0 מ' וצינור דלוחין עד 2.0 מ', התקנת הכיור והסוללה (לא כולל אספקה של כיור, ברז או סוללה וברזי ניל אשר ישולמו בנפרד), חציבה בקיר בלוקים ותיקונו לאחר ההתקנה, הכל בשלמות קומפלט</t>
  </si>
  <si>
    <t>נקודה לדוד שמש, לרבות התקנת הדוד (לא כולל אספקת הדוד אשר תשולם בנפרד), צנרת המים הדרושה וברז סגירת מים בקוטר "3/4, עד לשתי קומות מתחת לגג</t>
  </si>
  <si>
    <t>דודי מים חמים 60 ליטר עם ציפוי אמאייל פנימי ובידוד פוליאוריטן יצוק לרבות כל האביזרים, שסתום אל חוזר "3/4 ושסתום בטחון, חיבור לנקודת מים וחשמל קיימת ותקופת אחריות של 3 שנים</t>
  </si>
  <si>
    <t>צינורות פלדה מגולוונים דרג ב' ללא עטיפה למים קרים וחמים מותקנים גלויים (וצבועים) או סמויים, מחוברים בהברגות, קוטר "2, לרבות ספחים</t>
  </si>
  <si>
    <t>צינורות פלדה מגולוונים דרג ב' ללא עטיפה למים קרים וחמים מותקנים גלויים (וצבועים) או סמויים מחוברים בריתוך ו/או בהברגה, קוטר "3, לא כולל ספחים למעט מחברים</t>
  </si>
  <si>
    <t>התחברות של צינור חדש קוטר מעל "1 עד "2 אל צינור גלוי קיים קוטר עד "2, לרבות ניתוק קו קיים, חיתוך הצינור הקיים, ספחים (הכלולים), לחיבור הצינור החדש לקיים, חיבור בהברגה ובדיקת החיבור ללחץ מים</t>
  </si>
  <si>
    <t>התחברות של צינור חדש קוטר מעל "1 עד "2 אל צינור גלוי קיים קוטר מעל "2 ועד "4, לרבות ניתוק קו קיים, חיתוך הצינור הקיים, ספחים (הכלולים), לחיבור הצינור החדש לקיים, חיבור בהברגה ו/או בריתוך ובדיקת החיבור ללחץ מים</t>
  </si>
  <si>
    <t>התחברות של צינור חדש קוטר מעל "2 עד "3 אל צינור גלוי קיים קוטר מעל "2 ועד "3, לרבות ניתוק קו קיים, חיתוך הצינור הקיים, ספחים (הכלולים), לחיבור הצינור החדש לקיים, חיבור בהברגה ו/או בריתוך ובדיקת החיבור ללחץ מים</t>
  </si>
  <si>
    <t>צינורות נחושת ללא תפר דרג "L" קוטר "1/2 1 וקוטר חיצוני 41.3 מ"מ למים קרים וחמים מותקנים גלויים או סמויים, מחוברים בהלחמה, לרבות ספחים</t>
  </si>
  <si>
    <t>ברזים אלכסוניים או זווית ישרה עשויים סגסוגת נחושת, חיבורי הברגה, קוטר "1/2 ללא הרקורד המשולם בנפרד</t>
  </si>
  <si>
    <t>ברזים אלכסוניים או זווית ישרה עשויים סגסוגת נחושת, חיבורי הברגה, קוטר "1 ללא הרקורד המשולם בנפרד</t>
  </si>
  <si>
    <t>ברזים אלכסוניים או זווית ישרה עשויים סגסוגת נחושת, חיבורי הברגה, קוטר "1/2 1 ללא הרקורד המשולם בנפרד</t>
  </si>
  <si>
    <t>צינורות פוליפרופילן מותקנים גלויים או סמויים, דוגמת "חוליות" או "גולן" או ש"ע, קוטר 75 מ"מ, לרבות מחברים, ללא ספחים</t>
  </si>
  <si>
    <t>צינורות פוליפרופילן מותקנים סמויים, דוגמת "חוליות" או "גולן" או ש"ע, קוטר 110 מ"מ, לרבות מחברים, ללא ספחים</t>
  </si>
  <si>
    <t>צינורות פוליפרופילן רב שכבתיים דגם "Ultra beton" (קו שקט) מותקנים גלויים, דוגמת "חוליות" או ש"ע, קוטר 160 מ"מ, לרבות מחברים, ללא ספחים</t>
  </si>
  <si>
    <t>צינורות פוליאתילן בצפיפות גבוהה (H.D.P.E) דוגמת "גבריט" או "מובילית" או ש"ע, מותקנים גלויים לרבות תמיכות וחיזוקים, קוטר 110 מ"מ, לרבות מחברים, ללא ספחים</t>
  </si>
  <si>
    <t>התחברות של צינור שפכים/ניקוז חדש מפוליאתילן בצפיפות גבוהה (H.D.P.E) קוטר 110 מ"מ לצינור קיים קוטר 110 מ"מ, לרבות חיתוך הצינור הקיים, ספחים (מעבר קוטר, מופות לריתוך, הסתעפות) וחיבור</t>
  </si>
  <si>
    <t>התחברות של צינור שפכים/ניקוז חדש מפוליאתילן בצפיפות גבוהה (H.D.P.E) קוטר 75-110 מ"מ לצינור קיים קוטר 75-110 מ"מ, לרבות חיתוך הצינור הקיים, ספחים (מעבר קוטר, מופות לריתוך, הסתעפות) וחיבור</t>
  </si>
  <si>
    <t>בידוד אקוסטי מסביב לצינורות ניקוז מכל סוג ע"י מזרון דחוס תלת שכבתי מסוג "פלציב-אקוסטיפייפ פרימיום 10" או ש"ע בעובי 18 מ"מ לצינורות קוטר 110 מ"מ ("4), לרבות ניקוי הצינור וחבקים</t>
  </si>
  <si>
    <t>נקודה עבור "בידה", לרבות צינור מים קרים/חמים עד 2.0 מ' וצינור ניקוז לשפכים עד 2.0 מ', התקנת הבידה" ואביזרים, (לא כולל אספקה של ה"בידה" וברזים אשר ישולמו בנפרד), חציבה בקיר בלוקים ותיקונו לאחר ההתקנה, הכל בשלמות קומפלט</t>
  </si>
  <si>
    <t>נקודה לניקוז מזגן מפוצל או מיני מרכזי או מערכת VRF, לרבות צינור פוליפרופילן בקוטר 32-40 מ"מ ובאורך עד 4.0 מ' וחיבור למחסום רצפה קיים</t>
  </si>
  <si>
    <t>עטיפת בטון מזוין ב-20 בעובי 10 ס"מ מסביב לצינורות מכל סוג שהוא, לרבות ברזל הזיון (במשקל 60 ק"ג/מ"ק) לצינורות קוטר 50 מ"מ ("2)</t>
  </si>
  <si>
    <t>עטיפת בטון מזוין ב-20 בעובי 10 ס"מ מסביב לצינורות מכל סוג שהוא, לרבות ברזל הזיון (במשקל 60 ק"ג/מ"ק) לצינורות קוטר 75-90 מ"מ ("3)</t>
  </si>
  <si>
    <t>09</t>
  </si>
  <si>
    <t>עבודות טיח</t>
  </si>
  <si>
    <t>טיח "גבס" לבן ליישור והחלקת קירות פנים בעובי 10 מ"מ, מבוצע בשתי שכבות (ללא רשת)</t>
  </si>
  <si>
    <t>תוספת לטיח פנים עבור חיזוק מקצועות בזוויתנים מפלב"מ (נירוסטה) דגם "2212" תוצרת "פרוטקטור" או ש"ע במקום זוויתני רשת או זוויתני פלדה</t>
  </si>
  <si>
    <t>10</t>
  </si>
  <si>
    <t>עבודות ריצוף וחיפוי</t>
  </si>
  <si>
    <t>תוספת למחירי הריצוף (מכל סוג שהוא) עבור הגבהת המילוי המתוכנן ע"י שכבת שומשום</t>
  </si>
  <si>
    <t>מ"ק</t>
  </si>
  <si>
    <t>תוספת לריצוף וחיפוי עבור פילוס מדויק בעזרת ספייסרים מתפלסים מסוג 3D במקום ספייסרים רגילים (בכמות של עד 6 יח'/מ"ר), לאריחים בעובי עד 12 מ"מ, לרבות קלינים למערכת פילוס</t>
  </si>
  <si>
    <t>פרופיל סף קצה מאלומיניום ברוחב עד 40 מ"מ</t>
  </si>
  <si>
    <t>פרופיל סף הפרדה מאלומיניום "T" ברוחב עליון 20 מ"מ, רוחב תחתון 2 מ"מ ובגובה עד 40 מ"מ במפגש בין סוגי ריצוף שונים</t>
  </si>
  <si>
    <t>11</t>
  </si>
  <si>
    <t>עבודות צביעה</t>
  </si>
  <si>
    <t>צבע "המרטון" או ש"ע על דלת פח במידות 80-90/210 ס"מ, לרבות משקוף, ליטוש, ניקוי בעזרת מדלל וצביעה ב-2 שכבות צבע עליון</t>
  </si>
  <si>
    <t>15</t>
  </si>
  <si>
    <t>מתקני מיזוג אוויר</t>
  </si>
  <si>
    <t>צנרת שחורה למים קרים/חמים סקדיול 40 קוטר "3/4</t>
  </si>
  <si>
    <t>צנרת שחורה למים קרים/חמים סקדיול 40 קוטר "1/2 1</t>
  </si>
  <si>
    <t>שסתום כדורי עם חיבורי הברגה קוטר "3/4</t>
  </si>
  <si>
    <t>שסתום כדורי עם חיבורי הברגה קוטר "1/2 1</t>
  </si>
  <si>
    <t>שסתום חד כיווני מתוברג דו כנפי, מבוסס קפיץ, למים קרים/חמים קוטר "3/4</t>
  </si>
  <si>
    <t>שסתום חד כיווני מתוברג דו כנפי, מבוסס קפיץ, למים קרים/חמים קוטר "1/2 1</t>
  </si>
  <si>
    <t>מסננים מתוברגים לקווי צנרת מים קרים/חמים קוטר "3/4</t>
  </si>
  <si>
    <t>מסננים מתוברגים לקווי צנרת מים קרים/חמים קוטר "1/2 1</t>
  </si>
  <si>
    <t>ברז ON/OFF חשמלי כדוגמת "בלימו" או ש"ע, בקוטר "1/4 1 לרבות מפעיל ואינסטלציה חשמלית</t>
  </si>
  <si>
    <t>תעלה גמישה מאלומיניום קוטר "6 עם בידוד "1 בצפיפות 16 ק"ג/מ"ק, ציפוי פנימי אלומיניום, עומדת בת"י 755</t>
  </si>
  <si>
    <t>תעלה גמישה מאלומיניום קוטר "8 עם בידוד "1 בצפיפות 16 ק"ג/מ"ק, ציפוי פנימי אלומיניום, עומדת בת"י 755</t>
  </si>
  <si>
    <t>שבכות אוויר חוזר, צבע בתנור, בשטח מעל 0.085 מ"ר לרבות וסת כמות אוויר</t>
  </si>
  <si>
    <t>מדף אל חוזר בשטח עד 0.25 מ"ר</t>
  </si>
  <si>
    <t>16</t>
  </si>
  <si>
    <t>מתקני הסקה</t>
  </si>
  <si>
    <t>22</t>
  </si>
  <si>
    <t>רכיבים מתועשים בבניין</t>
  </si>
  <si>
    <t>תוספת למחיצות גבס קרומיות עבור חיזוק לפתח מניצב פח ברוחב 7 ס"מ ובעובי 1.25 מ"מ, לפתח במידות 80-100/200 ס"מ, לרבות חיזוק אופקי מעל משקוף הדלת (גובה תקרה עד 3.50 מ')</t>
  </si>
  <si>
    <t>תוספת לתקרת גבס (ולא לסינרי גבס) עבור סגירה אנכית בסוף תקרת גבס) סגירה בלוח גבס בגובה 10 ס"מ ועיבוד קצה עם פינה משתנה) במפגש עם תקרה אקוסטית באותו מפלס להנחת פרופיל "L" (הנמדד בתקרה האקוסטית)</t>
  </si>
  <si>
    <t>בידוד תקרות אקוסטיות ע"י מזרוני צמר זכוכית בעובי "2 במשקל של 24 ק"ג/מ"ק עטופים ביריעות פוליאתילן עמידות נגד אש (פלא"ב)</t>
  </si>
  <si>
    <t>תוספת לתקרות אקוסטיות עבור פרופילי גמר "Z" מאלומיניום, בעובי 1.2 מ"מ</t>
  </si>
  <si>
    <t>24</t>
  </si>
  <si>
    <t>הריסות ופירוקים</t>
  </si>
  <si>
    <t>חציבה או הגדלה של פתחים בשטח מעל 2.0 מ"ר עד 4.0 מ"ר בקירות בנויים ומטויחים בעובי 20 ס"מ, לרבות עיבוד צורת הפתח ע"י בטון וטיח</t>
  </si>
  <si>
    <t>ניסור במסור יהלום באלמנטים מבטון מזוין בעובי 10-20 ס"מ. המחיר למ' כאשר הכמות הכוללת של הניסורים הינה מעל 30 מ' ניסור (לניסור בכל הסעיפים)</t>
  </si>
  <si>
    <t>קידוח במקדח יהלום באלמנטים מבטון מזוין בעובי עד 20 ס"מ, לביצוע חורים בקוטר "5</t>
  </si>
  <si>
    <t>קידוח במקדח יהלום באלמנטים מבטון מזוין בעובי עד 20 ס"מ, לביצוע חורים בקוטר "6</t>
  </si>
  <si>
    <t>קידוח במקדח יהלום באלמנטים מבטון מזוין בעובי עד 20 ס"מ, לביצוע חורים בקוטר "8</t>
  </si>
  <si>
    <t>30</t>
  </si>
  <si>
    <t>ריהוט וציוד מורכב בבנין</t>
  </si>
  <si>
    <t>37</t>
  </si>
  <si>
    <t>מתקני גזים ונוזלים בלחץ גבוה ומתקני אוויר דחוס</t>
  </si>
  <si>
    <t>42</t>
  </si>
  <si>
    <t>ריהוט חוץ, מתקני משחק וכושר</t>
  </si>
  <si>
    <t>59</t>
  </si>
  <si>
    <t>מרחבים מוגנים ומקלטים</t>
  </si>
  <si>
    <t>68</t>
  </si>
  <si>
    <t xml:space="preserve">בדיקות מעבדה </t>
  </si>
  <si>
    <t>עמודים או קורות פלדה מפרופילי R.H.S ו/או H.E.B וכד', במידות שונות, לרבות פחי חיבור וקוצים</t>
  </si>
  <si>
    <t>ברגי עיגון לבטון בקוטר "5/8 עם קוצים מוברגים באורך 50 ס"מ, לרבות קידוח</t>
  </si>
  <si>
    <t>עוגן כימי בקוטר 16 מ"מ לרבות קידוח חור בקוטר 19-20 מ"מ ובעומק 150 מ"מ, הזרקת דבק כימי והחדרת העוגן</t>
  </si>
  <si>
    <t>מחברים (מוברגים) להארכת קוצים קיימים בקוטר 22 מ''מ מסוג "Doma Bar Coupler DBAR -UPS" או ש"ע, לרבות מוט זיון בקוטר 18 מ"מ ובאורך 115 ס"מ</t>
  </si>
  <si>
    <t>איטום רצפות, המבוצע ע"ג בטון רזה, בשיטת "התזה דו רכיבית" ע"י ריסוס חומר ביטומני דו רכיבי אלסטומרי מסוג "נאפופלקס פרופיטק 2" או ש"ע (בכמות של כ- 6.5 ק"ג/מ"ר) לקבלת ציפוי יבש בעובי של 4 מ"מ</t>
  </si>
  <si>
    <t>איטום רצפות חדרים רטובים בציפויים ביטומניים אלסטומריים מושבחים בפולימרים מסוג "אלסטופלקס" או "אלסטופז" או "מסטיגום 10" או ש"ע, לרבות פריימר ביטומני מסוג "פז יסוד" או "פריימר מסטיגום" או "ספיר יסודי 1000" או ש"ע בכמות 300 גר'/מ"ר, ב-3 שכבות ציפוי (בכמות של כ- 4.5 ק"ג/מ"ר) לקבלת ציפוי יבש בעובי של 3 מ"מ</t>
  </si>
  <si>
    <t>איטום מחיצות או לוחות חיפוי מגבס ירוק או מחיצות בטון או בלוק מטויח בחדרים רטובים מתחת לאריחי קרמיקה או גרניט פורצלן במערכת איטום מסוג "לאסטוגום PCI" או ש"ע כדוגמת "פזקר" במריחה או בהתזה, לרבות פריימר מסוג "גיזוג ראונד" או ש"ע בכמות 200 גר'/מ"ר ו-2 שכבות "לסטוגום" או ש"ע (בכמות של כ- 2 ק"ג/מ"ר לשכבה) לקבלת ציפוי יבש בעובי של 2 - 1.6 מ"מ</t>
  </si>
  <si>
    <t>איטום תפר בין קיר גבס חסין אש לתקרה ברוחב מעל 5 ס"מ ועד 10 ס"מ. האיטום עמיד באש למשך שעתיים, ייעשה לפי ת"י 931 או לפי תקן זר מאושר לתפרי התפשטות תוך שימוש בצמר מטופל במסטיק מסוג "ES-105" או "AS-205 או "JBK ACRYLIC" או ש"ע. המחיר לפי מ' לכל צד בנפרד</t>
  </si>
  <si>
    <t>נגיש- דלת בטיחותית למוסדות חינוך, חד כנפית מעץ לפתיחה צירית של 90 מעלות, במידות 101-114/210 ס"מ דגם "חינוכית 550" לפי ת"י 6185 דוגמת "רב בריח" או ש"ע, הכנף עם מילוי 100% פלקסבורד עטוף בקנט בוק גושני בהיקף הדלת, מעטפת הכנף מפורמייקה דו צדדית בעובי כ- 0.8 מ"מ בגוון לבן 9010  ובגוונים סטנדרטים, כולל מנגנון ריסון טריקה עליון (למניעת טריקה חזקה של הדלת), סף הגנה אקטיבי תחתון לרגליים, משקוף נירוסטה 316 בעובי 1.5 מ"מ מגולוון וצבוע עם אטם היקפי, ידיות נירוסטה, מנעול צילינדר, מעצור חצי כדורי.</t>
  </si>
  <si>
    <t>נגיש- דלת בטיחותית למוסדות חינוך, דו כנפית מעץ לפתיחה צירית של 90 מעלות, במידות 141-165/210 ס"מ דגם "חינוכית 550" לפי ת"י 6185 דוגמת "רב בריח" או ש"ע, הכנף עם מילוי 100% פלקסבורד עטוף בקנט בוק גושני בהיקף הדלת, מעטפת הכנף מפורמייקה דו צדדית בעובי כ- 0.8 מ"מ בגוון לבן 9010 ובגוונים סטנדרטים, כולל מנגנון ריסון טריקה עליון (למניעת טריקה חזקה של הדלת), סף הגנה אקטיבי תחתון לרגליים, משקוף נירוסטה 316 בעובי 1.5 מ"מ מגולוון וצבוע עם אטם היקפי, ידיות נירוסטה, מנעול צילינדר, מעצור חצי כדורי.</t>
  </si>
  <si>
    <t>תוספת לדלתות דגם "אלפא דלתא" או ש"ע עבור סף הגנה אקטיבי. מגב כפול מכאני לאטימה רצפתית.</t>
  </si>
  <si>
    <t>תוספת לדלתות דגם "אלפא דלתא" או ש"ע עבור מעצור בלימה (סטופר) סמוי ומתכוונן בתוך מנגנון הריסון</t>
  </si>
  <si>
    <t>תוספת לכנף דלת למוסדות חינוך דגם "אלפא דלתא" או ש"ע עבור צוהר מלבני במידות 50/80 ס"מ לרבות זיגוג בזכוכית מחוסמת</t>
  </si>
  <si>
    <t>תוספת למשקוף נירוסטה 316, 3 צירי נירוסטה, ידית נירוסטה עבור דלת מוסדות חינוך.</t>
  </si>
  <si>
    <t>ארונית 4 מגירות מתחת משטח עבודה, גובה 60 ס"מ, מגירה נשלפת במלואה ברוחב 60 ס"מ, אורך שליפה 50 ס"מ, חזית מגירות לרבות פירזול</t>
  </si>
  <si>
    <t>ארונית 5 מגירות מתחת משטח עבודה, גובה 80 ס"מ, מגירה נשלפת במלואה ברוחב 60 ס"מ, אורך שליפה 50 ס"מ, חזית מגירות לרבות פירזול</t>
  </si>
  <si>
    <t xml:space="preserve">משטחי עבודה במידות 70/210-100 ס"מ, גובה 91 ס"מ, עשויים מלוחות "פנוליק" (טרספה) דוגמת "פיין לאב" או ש"ע בעובי 18 מ"מ, אנטי ואנדליזם ועמידים בפני שריטות ושחיקה, מים ולחות, לרבות מערכת רגלים קונזולית לתמיכה לנשיאת 80 ק"ג, כולל גב סנויץ 15 ס"מ מצופה פורמייקה בגוון תואם מודבק לקיר האחורי
</t>
  </si>
  <si>
    <t>משטחי כתיבה במידות 70/210-90 ס"מ, גובה 75 ס"מ, עשויים מלוחות סנויץ דוגמת "פיין לאב" או ש"ע בעובי 28 מ"מ, כולל קנט PVC תוראם, מצופה פורמייקה אנטי ואנדליזם ועמידים בפני שריטות ושחיקה, לרבות מערכת קונזולות לתמיכה לנשיאת 80 ק"ג, גב סנויץ 15 ס"מ מצופה פורמייקה בגוון תואם מודבק לקיר האחורי</t>
  </si>
  <si>
    <t>נגיש- דלת פלדה אקוסטית דו כנפית ברמת רעש db34 וחסינת אש ל - 30 דק', במידות 200/220 ס"מ ומשקוף פלדה מגולוון וצבוע בעובי 1.5 מ"מ, הכנף מורכבת משני לוחות פלדה מגולוונים בעובי 2 מ''מ, מילוי צמר סלעים מבודד, ציפוי וינוריט או צביעה בתנור, לרבות אטם הקפי מגומי, ידיות מתכת ומנעול צילינדר תקני</t>
  </si>
  <si>
    <t>צינורות פלדה מגולוונים דרג ב' ללא עטיפה למים קרים וחמים מותקנים גלויים (וצבועים) או סמויים, מחוברים בהברגות, קוטר "1/4 1, לרבות ספחים</t>
  </si>
  <si>
    <t>צינורות פלדה מגולוונים דרג ב' ללא עטיפה למים קרים וחמים מותקנים גלויים (וצבועים) או סמויים, מחוברים בהברגות, קוטר "1/2 1, לרבות ספחים</t>
  </si>
  <si>
    <t>צינורות U-PVC דרג 16 מסוג "מרידור" או ש"ע לאספקת מים ואוויר, קוטר 32 מ"מ, חיבור בהדבקה, ללחץ עבודה 16 אטמ', מותקנים גלויים או סמויים, לרבות ספחים</t>
  </si>
  <si>
    <t>צינורות U-PVC דרג 16 מסוג "מרידור" או ש"ע לאספקת מים ואוויר, קוטר 40 מ"מ, חיבור בהדבקה, ללחץ עבודה 16 אטמ', מותקנים גלויים או סמויים, לרבות ספחים</t>
  </si>
  <si>
    <t>ספחים שונים כגון: הסתעפויות, זוויות ומעבירים לצינורות U-PVC מסוג "מרידור" (דרג 10) או ש"ע, לרבות חיבור בהדבקה, קוטר 63 מ"מ</t>
  </si>
  <si>
    <t>ספחים שונים כגון: הסתעפויות, זוויות ומעבירים לצינורות U-PVC מסוג "מרידור" (דרג 10) או ש"ע, לרבות חיבור בהדבקה, קוטר 75 מ"מ</t>
  </si>
  <si>
    <t>צינורות נחושת ללא תפר דרג "L" קוטר "1/2 וקוטר חיצוני 15.9 מ"מ למים קרים וחמים מותקנים גלויים או סמויים, מחוברים בהלחמה, לרבות ספחים</t>
  </si>
  <si>
    <t>צינורות נחושת ללא תפר דרג "L" קוטר "1 וקוטר חיצוני 28.6 מ"מ למים קרים וחמים מותקנים גלויים או סמויים, מחוברים בהלחמה, לרבות ספחים</t>
  </si>
  <si>
    <t>ספחים שונים קוטר "1/2 2 לצנרת נחושת למים קרים וחמים כגון: זוויות, מעברים וכד'</t>
  </si>
  <si>
    <t>ספחים שונים קוטר "1 לצנרת נחושת למים קרים וחמים כגון: זוויות, מעברים וכד'</t>
  </si>
  <si>
    <t>ברז חיבור לאסלה מפליז קוטר "1/2 ליציאה מים נוספים ליד מיכל הדחה</t>
  </si>
  <si>
    <t>ברז ניל משולב קוטר "3/8*"3/4 + ברז לתמי בר 8 מ"מ הכולל יציאה קוטר "3/8 לחיבור מים קרים של ברז הנמצא על השיש/כיור, יציאה קוטר "3/4 לחיבור מדיח כלים/מכונת כביסה וברז קוטר "1/4 עם יציאה קוטר 6/8 מ"מ למתקן מים</t>
  </si>
  <si>
    <t>מקטיני לחץ מסוג "B720" תוצרת "ברמד" או ש"ע קוטר " 1/2 1 עשויים יצקת ברזל עם ציפוי פוליאסטר למים קרים וחמים לרבות ברז מחט ומד לחץ מתאים</t>
  </si>
  <si>
    <t>הסתעפות אל חוזר U- PVC כפול ללא רקורדים מק"ט 050408 חיבור בהדבקה, קוטר 32 מ"מ</t>
  </si>
  <si>
    <t>הסתעפות אל חוזר U- PVC כפול ללא רקורדים מק"ט 050408 חיבור בהדבקה, קוטר 40 מ"מ</t>
  </si>
  <si>
    <t>סיפון בקבוק לכיור קוטר "1/2 1 דגם "561VUW" דוגמת "וולקטן" או ש"ע</t>
  </si>
  <si>
    <t>אסלה תלויה מחרס לבן סוג א' דגם "יריחו/מצדה" או ש"ע עם מיכל הדחה גלוי ומתקן לקיבוע לקיר (מנשא) בקיר בלוקים/גבס, לרבות מזרם חיצוני "1, מושב ומכסה פלסטיק כבד ואביזרי חיבור</t>
  </si>
  <si>
    <t>תוספת לאסלה תלויה ומונובלוק תלוי עם מיכל הדחה גלוי עבור מתקן לקיבוע לקיר (ריתום), תוצרת "פלאסון" או ש"ע, לרבות אביזרי חיבור לאסלה</t>
  </si>
  <si>
    <t>כיור רחצה מחרס לבן אובלי סוג א' מודבק מתחת למשטח דגם "נופר" או ש"ע</t>
  </si>
  <si>
    <t>מערכת קיר (אינטרפוץ) למקלחת 4 דרך סידרה "אלפא" מק"ט 202583 או ש"ע לרבות מערכת התקנה מוקדמת מתחת לטיח, כיסוי חיצוני למערכת קיר מק"ט 202588, זרוע מהקיר וראש מקלחת</t>
  </si>
  <si>
    <t>מערכת תלייה למקלחת מוט 59 ס"מ עם צינור ומזלף 3 מצבי זרימה, מק"ט 91203 או ש"ע (מחיר יסוד 95 ₪/יח'), גימור כרום, מותקן מושלם</t>
  </si>
  <si>
    <t>התקנה בלבד של מקלחון זכוכית בעובי 8 מ"מ במידות עד 1.0/1.0 מ' לרבות העיגון וחומרי העזר (המקלחון יסופק ע"י המזמין)</t>
  </si>
  <si>
    <t>סוללה לכיור בעמידה, עם פיה קצרה קבועה עם מנגנון ריקון, מסדרת "אוורסט", מק"ט 302841 או ש"ע גימור כרום מותקן מושלם לרבות ברזי ניל וכל חומרי העזר</t>
  </si>
  <si>
    <t>משטפת עיניים עם כיור קוטר 260 מ"מ, מיוצר מ-ABS (פולימר סינתטי אמורפי תרמופלסטי),להתקנה על הקיר, דגם "2210" כדוגמת חב' "טכנולאב סחר בע"מ" או ש"ע, לרבות חיבור לניקוז קוטר "1/4 1 וברז כדורי קוטר "1/2</t>
  </si>
  <si>
    <t xml:space="preserve">מערכת להפקת מים מטופלים (מזוקקים) - "עמודת Ionex Max" תוצרת "יונקס בע"מ" או ש"ע. המערכת כוללת שתי עמודות זיקוק מים (עמודה אחת בפעולה והשניה בגיבוי) בנפח 24 ליטר כל אחת, לרבות מד מוליכות אנלוגי/דיגיטלי (תצוגת לד), מסנן כניסה 5 מיקרון, מקטין לחץ ומד לחץ (מנומטר), מסנן יציאה 1 מיקרון , סעפת ברזים PVC לכל עמודה (2 מסעפים עם 4 ברזים), צנרת גמישה תקנית מאושרת מזון (עד 5 מטר) וחיבור לברז </t>
  </si>
  <si>
    <t>ברז כיור למעבדה למים מטופלים (מזוקקים) בהספק 10 ליטר/דקה, ללחץ עבודה 10 אטמ'. ציפוי מיוחד לעמידות במים מזוקקים. גוון ירוק, מותקן מושלם</t>
  </si>
  <si>
    <t>הוספת נקודת מים קרים מנקודת מים קיימת (למדיח או כיור), לרבות צינור מים קרים עד 1.0 מ' וצינור דלוחין עד 1.0 מ'</t>
  </si>
  <si>
    <t>נקודה לאסלה תלויה, לרבות צינור מים קרים עד 2.0 מ', צינור ניקוז לשפכים מ-P.V.C עד 2.0 מ' חיבור למערכת מים וביוב קיימת והתקנת אסלה תלויה, ומיכל הדחה סמוי מחוזק לקיר בלוקים ע"י עיגון בטון ותמיכות (לא כולל אספקה של אסלה תלויה, מיכל הדחה סמוי, ברזים וצינור גמיש אשר ישולמו בנפרד), חציבה בקיר בלוקים ותיקונו לאחר ההתקנה, הכל בשלמות, קומפלט</t>
  </si>
  <si>
    <t>נקודה למקלחת לרבות צינור מים קרים עד 2.0 מ', צינור מים חמים מבודד עד 2.0 מ' וצינור דלוחין עד 2.0 מ', התקנת מערכת קיר למקלחת 4 דרך + זרוע מהקיר וראש מקלחת, מחסום רצפה, חציבה בקיר בלוקים ותיקונו לאחר ההתקנה. (לא כולל עיבוד מיוחד של רצפת המקלחת ו/או התקנת מוזאיקה אשר ישולמו בנפרד וכן לא כולל אספקה של מערכת קיר 4 דרך + זרוע מהקיר וראש מקלחת, אשר ישולמו בנפרד) הכל בשלמות, קומפלט</t>
  </si>
  <si>
    <t>נקודת אוויר דחוס במעבדה קיימת עם התחברות לצינור ראשי קיים בתקרה: הנקודה כוללת חיתוכים בצינור קיים, הסתעפות (טע) ורקורד קוטר "1/2 להתחברות, ירידה מהתקרה של צינור אוויר מ-U-PVC או צינור מפלדה מגולוון קוטר "1/2 באורך עד 3.0 מ' עד לרצפה ועליה לשולחן עבודה, לרבות עד 6 זוויתנים קוטר "1/2, ברז ניתוק כדוגמת "שגיב" או ש"ע וחיבור מהיר כדוגמת "מיגן" או ש"ע. הכל בשלמות, קומפלט</t>
  </si>
  <si>
    <t>עמדת כיבוי אש תקנית, מותקנת בתוך ארון פיברגלס (הנמדד בנפרד), המותקן על קיר, לרבות ברז שריפה "2 עם מצמד שטורץ, 2 זרנוקים בקוטר "2 ובאורך 15 מ' עם מצמדי שטורץ, מזנק סילון/ריסוס "2, רב שימושי עם מצמד "2, ברז כדורי "1, חיבור לקו המים ושילוט "אש" לזיהוי, מותקן מושלם</t>
  </si>
  <si>
    <t>מטפי אבקה יבשה 6 ק"ג</t>
  </si>
  <si>
    <t>ארון לציוד כיבוי אש מפיברגלס עם דלת נועלת, במידות 80/80/30 ס"מ, מחובר לקיר (מיועד להתקנת גלגלון "3/4 המשולם בנפרד)</t>
  </si>
  <si>
    <t>שלטי סימון מ-P.V.C קשיח במידות 20/30 ס"מ לזיהוי תוכנו של ציוד קבוע, צינורות ואביזרים בהתאם לת"י 659 ו"מכבה 503"</t>
  </si>
  <si>
    <t>מד לחץ קוטר "1/2 3, עד 300 PSI מאושר UL/FM דגם " UA" תוצרת "RELIABLE" או ש"ע לרבות אביזרי חיבור, ברז תלת דרכי ומופת יציאה "1/4 מהצינור הראשי</t>
  </si>
  <si>
    <t>טיח פנים שתי שכבות סרגל בשני כיוונים על שטחים מישוריים, לרבות עיבוד מקצועות (פינות) וזוויתנים</t>
  </si>
  <si>
    <t>מצע מדה מתפלסת בעובי 2 ס"מ (מתחת לשטיחים, P.V.C או פרקט)</t>
  </si>
  <si>
    <t xml:space="preserve">רצפת MMA, משטחי מערכת מתיל מתילאקרילט דו רכיבית מהירת ייבוש, "RPM DURACON® SYSTEMS" או ש"ע בעובי 1.2 מ"מ, התקנה על משטח מיושר וקשיח הנמדד בנפרד. הריצוף בעל רמת סיווג אש לפי ת''י 755. אנטיבקטריאלית מהירת התקשות וייבוש, עמידת שחיקה.
</t>
  </si>
  <si>
    <t>שיפולי MMA, בגובה 7 ס"מ, מתיל מתילאקרילט דו רכיבית מהירת ייבוש, "RPM DURACON® SYSTEMS" או ש"ע בעובי 1.2 מ"מ, התקנה נמדד בנפרד. השיפול בעל רמת סיווג אש לפי ת''י 755. אנטיבקטריאלית מהירת התקשות וייבוש, עמידת שחיקה.</t>
  </si>
  <si>
    <t>תוספת למחיר החיפוי, עבור מוסף אטימה לאזורים רטובים מבוצע בשכבת הטיח, מתחת לחיפוי הקשיח</t>
  </si>
  <si>
    <t>חיפוי קירות באריחי גרניט פורצלן/קרמיקה במידות 60/150 ס"מ, 13/13 ס"מ, 10/10 ס"מ, 6/25 ס"מ או 7.5/15 ס"מ - עבודה בלבד, לרבות חומר שחור (קבוצה 5)</t>
  </si>
  <si>
    <t>סימון דרכי מילוט מאלומיניום במידות 76/21 מ"מ עם ציפוי פולט אור ברוחב 25 מ"מ, דגם "4199" דוגמת "אייל ציפויים" או ש"ע, מורכב על שלח המדרגה, לרבות קידוח והדבקה</t>
  </si>
  <si>
    <t>מרק (שפכטל) מלא ב-3 שכבות והחלקתו עד למראה מושלם על קירות פנים מעל טיח. העבודה תבוצע לפי דרישה בלבד</t>
  </si>
  <si>
    <t>מרק (שפכטל) מלא ב-3 שכבות והחלקתו עד למראה מושלם על תקרות גבס. העבודה תבוצע לפי דרישה בלבד</t>
  </si>
  <si>
    <t>צבע עליון פוליאוריטני דו רכיבי מסוג "טמגלס PE" או ש"ע על תקרה, לקבלת ציפוי יבש בעובי 50 מיקרון, לרבות צבע מקשר אפוקסי והכנת התקרות ע"י ניקיון</t>
  </si>
  <si>
    <t>צבע עליון פוליאוריטני דו רכיבי מסוג "טמגלס PE" או ש"ע על קירות, לקבלת ציפוי יבש בעובי 50 מיקרון, לרבות צבע מקשר אפוקסי והכנת הקירות ע"י שטיפה במים והסרת שומנים</t>
  </si>
  <si>
    <t>הספקה והתקנה של יחידה לטיפול באויר צח מס' 2 מותקנת על הגג לספיקה של 5000 רמל"ד, כולל סוללת קירור, סליל חימום חשמלי, מסנן, חיבורים גמישים, וחיבורה
למערכת הצנרת והתעלות. היחידה כוללת 2 ברזי סגירה וויסות ,TA ברז תלת דרכי ממונע כמתואר בתכניות וטבלת הנתונים וכן שרפלקס
להצבתה, הכל קומפלט.</t>
  </si>
  <si>
    <t>פירוק יח' לטיפול באויר צח 5000 רמל"ד לבניין והוצאתה מהבניין, כולל פירוק התעלות, התקנת צנרת, הכל קומפלט, לפי תוכנית</t>
  </si>
  <si>
    <t>פירוק צנרת הזנת מים ליח' לטיפול באויר וחיבור היח' החדשה כולל ברזי סגירה קיימים, ברזי פיקוד קיים וחיבורו ליח' החדשה, כולל חידוש הבידוד והוספת הגנת פח מגולוון לצנרת</t>
  </si>
  <si>
    <t>פירוק והעברת לוח משני לי.ט.א. כולל הסדרת החיווט החשמלי וחיבור הי.ט.א. החדשה ללוח.</t>
  </si>
  <si>
    <t>הספקה והתקנה של בולמי זעזועים ליח' הנ"ל לפי הוראות היצרן</t>
  </si>
  <si>
    <t>הספקה והתקנה של יחידה לטיפול באויר צח מס' ,1 על הגג, לפעולת קיץ/חורף לתפוקה של 15 טון קירור וספיקה של 2700 רמל"ד כולל כל המרכיבים כמתואר במפרט וטבלת הנתונים, כולל התקנה על גבי בולמי זעזועים לפי התכניות וחיבור למערכת החשמל ותעלות האויר</t>
  </si>
  <si>
    <t>קיט ברזי התפשטות ליח' לטיפול באויר</t>
  </si>
  <si>
    <t>הספקה והתקנה של צנרת קשר בין יח' העיבוי ליח' האיוד, הכל קומפלט כולל תעלות, רשת להנחה, תמיכות, בידוד, מפצלים אורגינלים.</t>
  </si>
  <si>
    <t>הספקה והתקנה של מפוח יניקה עשוי PVC (פוליפרופילן) לינקת אויר מהמעבדה לספיקה של 2700 רמל"ד ללחץ של 4" עומד מים.</t>
  </si>
  <si>
    <t>ארגז יניקה סינון BIBO לטיפול באויר מהמעבדה כולל מסנן אבסולוטי 99.97 אחוז, מסנן מוקדם 85 אחוז, מסנן ראשוני 35 אחוז. הארגז יהיה מותאם למהירות אויר של 300 רמל"ד ויכלול שני מסננים 24"X24" לשליפה מהצד כולל המסננים הראשוניים כנ"ל.</t>
  </si>
  <si>
    <t>הספקה והתקנה של מפוח תעלה לספיקה של 50-75 רמל"ד ללחץ של 3/4" עומד מים.</t>
  </si>
  <si>
    <t>הספקה והתקנה של מפוח תעלה לספיקה של 100 רמל"ד ללחץ של 0.6" עומד מים.</t>
  </si>
  <si>
    <t>הספקה והתקנה של מערכת בקרה כולל משני תדר הכל קומפלט כמתואר בסכמה מס' ,1 כולל מערכת בקרה HMI כולל 35 נקודות ,IO כולל יח' קצה, טרמוסטטים ופרסוסטטים כמתואר בסכמה מס' 1 בתכנית.</t>
  </si>
  <si>
    <t>הספקה והתקנה של לוח מיזוג אויר ראשי להזנת כל הציוד החדש כולל הזנה לי.ט.א,. יח' עיבוי ,VRF מפוחים, הכל קומפלט</t>
  </si>
  <si>
    <t>הספקה והתקנה של לוח הפעלה מרחוק ליחידת המיזוג הנ"ל, כולל בורר אלקטרוני לשליטה במערכת מיזוג אויר, כולל חיווט חשמלי בין הלוח ליחידה.</t>
  </si>
  <si>
    <t>הספקה והתקנה של יחידת מיזוג אויר מפוצלת עילית לתפוקה של BTU/H 9300 כמו מתוצרת חברת "אלקטרה" או שוה ערך, כולל את היחידה הפנימית והחיצונית, כולל צנרת גז וכבל חשמלי לחיבור בין השתיים קומפלט עבור מרחק של עד 20 מ' עד להפעלה תקינה, כולל שסתום הפשרה לטמפ' נמוכות קומפלט, כולל מילוי גז ירוק, כולל שלט רחוק.</t>
  </si>
  <si>
    <t>הספקה והתקנה של מפסק ביטחון בין יח' האיוד ליח' העיבוי.</t>
  </si>
  <si>
    <t>הספקה והתקנה של מתקן תליה ליח' מפוצלת מתוצרת "שחקים" כולל מנעול נעילה או ש"ע</t>
  </si>
  <si>
    <t>הספקה והתקנה של תעלות אויר מפח מגולוון במידות שונות ועובי פח לפי מידות התעלה כולל תמיכות ותליות.</t>
  </si>
  <si>
    <t>הספקה והתקנה של בידוד טרמי אקוסטי פנימי בעובי 2" מצמר זכוכית אמריקאי עם התזת ניאופרן.</t>
  </si>
  <si>
    <t>הספקה והתקנה של בידוד טרמי אקוסטי פנימי לתעלות הפח הנ"ל בעובי 1" מצמר זכוכית אמריקאי עם התזת ניאופרן.</t>
  </si>
  <si>
    <t>איטום תעלות חוץ בעזרת חומר אטימה נגד מים.</t>
  </si>
  <si>
    <t>הספקה והתקנה של תעלות עגולות מפח מגולוון בקוטר .6"</t>
  </si>
  <si>
    <t>הספקה והתקנה של תעלות עגולות מפח מגולוון בקוטר .4"</t>
  </si>
  <si>
    <t>הספקה והתקנה של קשת 90 מעלות או 45 מעלות לתעלה בקוטר .6"</t>
  </si>
  <si>
    <t>הספקה והתקנה של קשת 90 מעלות או 45 מעלות לתעלה בקוטר .4"</t>
  </si>
  <si>
    <t>הספקה והתקנה של מפזר אויר תקרתי מאלומיניום במידות 30X25 ס"מ כולל ווסת כמויות כמו מתוצרת "מפזרי יעד" או שוה ערך מאולגן או צבוע לפי דרישת התוכנית ואישור המפקח.</t>
  </si>
  <si>
    <t>הספקה והתקנה של מפזר אויר קירי מאלומיניום במידות צוואר של 20X15 ס"מ כולל ווסת כמויות כמו מתוצרת "מפזרי יעד" או שוה ערך מאולגן או צבוע לפי דרישת התוכנית ואישור המפקח.</t>
  </si>
  <si>
    <t>מאלומיניום במידות צוואר של 20X10 ס"מ כולל ווסת כמויות כמו מתוצרת "מפזרי יעד" או שוה ערך מאולגן או צבוע לפי דרישת המפקח.</t>
  </si>
  <si>
    <t>תוספת עבור לוחיות וחיווט חשמלי למפוח (וונטה)</t>
  </si>
  <si>
    <t>תוספת תריס אל חוזר למפוח (וונטה) "6</t>
  </si>
  <si>
    <t>מד לחץ הפרשי דגם "MAGNEHELIC" או ש"ע שלישיה, תחום מדידה 0-25 מ"מ, כולל מחזק לקיר</t>
  </si>
  <si>
    <t>בידוד לצינורות עם שרוולי "וידופלקס" (גומי מוקצף) או ש"ע בעובי "1/2 לצינורות פלדה קוטר "1/2 (נחושת קוטר "7/8, פוליאתילן קוטר 20 מ"מ), לרבות סרטי הדבקה מ-פי.וי.סי</t>
  </si>
  <si>
    <t>בידוד לצינורות עם שרוולי "וידופלקס" (גומי מוקצף) או ש"ע בעובי "1/2 לצינורות פלדה קוטר "1 (נחושת קוטר "3/8 1, פוליאתילן קוטר 32 מ"מ) לרבות סרטי הדבקה מ-פי.וי.סי</t>
  </si>
  <si>
    <t>מחיצות גבס חד-קרומיות (בשני הצדדים) בעובי כולל של 75 מ"מ, עם מסילה עליונה ותחתונה וניצבים מפח פלדה מגולוון, הכל עד גמר מושלם, מוכן לצביעה, המדידה נטו - ללא פתחים (חיזוק לפתחים עם ניצבים בעובי מעל 1.2 מ"מ ובידוד אקוסטי נמדדים בנפרד)</t>
  </si>
  <si>
    <t>תוספת למחיצות גבס עבור דופן דו קרומית (בשני הצדדים)</t>
  </si>
  <si>
    <t>תוספת עבור לוח גבס חסין אש ''DensGlass Shaftliner'' (לוח צהוב), תוצרת GP, בעובי 25.4 מ''מ, לוח ייעודי לבידוד מעברי אש, בעל ליבה עמידה בפני מים ולחות עם פאזות בשני צידי הלוח ומצופה בגיזת סיבי זכוכית בשני צדדיו, במקום לוח גבס רגיל (בצד אחד), הלוח בעל רמת סיווג אש מקסימלית לפי ת''י 755 ולא דליק לחלוטין A1/644, עמידות אש לפי ת"י 921, שכבה בודדת מעל שעה, שתי שכבות מעל שעתיים</t>
  </si>
  <si>
    <t>גליף לחיפוי גבס מותקן לפרופיל מסילה, לרבות עיבוד פינה אחת בשפכטל ברוחב עד 7 ס"מ</t>
  </si>
  <si>
    <t>תוספת למחיצת גבס כפולה (סעיפים 0037 - 22.011.0035) עבור עיבוד גליף לנישה בעומק עד 50 ס"מ, הכל עד גמר מושלם, מוכן לצביעה. המדידה לפי היקף הנישה</t>
  </si>
  <si>
    <t>תוספת למחיצות גבס עבור בידוד אקוסטי ע"י צמר סלעים בעובי "2 במשקל 80 ק"ג/מ"ק</t>
  </si>
  <si>
    <t>תוספת למחיצות גבס קרומיות עבור חיזוק לפתח מניצב פח ברוחב 7 ס"מ ובעובי 1.25 מ"מ, לפתח במידות 80-100/200 ס"מ, לרבות חיזוק אופקי מעל משקוף הדלת (גובה תקרה עד 3.50 מ')</t>
  </si>
  <si>
    <t>תוספת עבור מתקנים לתמיכת משטחים אופקיים בין הניצבים במחיצות גבס</t>
  </si>
  <si>
    <t>סגירה אנכית (סינר) מלוחות גבס בעובי 12.5 מ"מ בגובה עד 50 ס"מ צד אחד בלבד, בין שתי תקרות גבס במפלסים שונים, לרבות קונסטרוקציה (בגובה עד 1.0 מ' ) הכל עד גמר מושלם מוכן לצביעה</t>
  </si>
  <si>
    <t>איטום אקוסטי במעברי תעלות מיזוג בשטח של מעל 0.5 מ"ר עד 1 מ"ר ע"י פנל מינרלי בצפיפות 150 ק"ג/מ"ק מצופה בחומר אקרילי</t>
  </si>
  <si>
    <t>הריסת מחיצות בנויות ומטויחות ו/או מחופות בקרמיקה, בעובי 7 ס"מ או 10 ס"מ, לרבות חגורות בטון בתוך הבניה</t>
  </si>
  <si>
    <t>הריסת ופינוי תקרת רביץ מטויחת, לרבות פירוק רשתות, מסמרים וחיתוכים, כולל פירוק גופי תאורה וגופי מיזוג.</t>
  </si>
  <si>
    <t>חציבה או הגדלה של פתחים ע"י פטיש חשמלי (קונגו) בשטח עד 2.0 מ"ר במחיצות בנויות ומטויחות בעובי 10 ס"מ, לרבות עיבוד צורת הפתח ע"י בטון וטיח. תשלום מינימלי לפי 1 מ"ר</t>
  </si>
  <si>
    <t>חציבה או הגדלה של פתחים ע"י פטיש חשמלי (קונגו) בשטח מעל 2.0 מ"ר עד 4.0 מ"ר במחיצות בנויות ומטויחות בעובי 10 ס"מ, לרבות עיבוד צורת הפתח ע"י בטון וטיח</t>
  </si>
  <si>
    <t>ניסור פתחים במסור יהלום בקירות בטון מזוין בשטח מעל 4.0 עד 10.0 מ"ר ובעובי 10 ס"מ</t>
  </si>
  <si>
    <t>חציבת שקעים בחתך 5/20 ס"מ בקירות בניה קיימים, עבור תושבת לרצפה או תקרה</t>
  </si>
  <si>
    <t>קידוח במקדח יהלום באלמנטים מבטון מזוין בעובי עד 20 ס"מ, לביצוע חורים בקוטר "2</t>
  </si>
  <si>
    <t>קידוח במקדח יהלום באלמנטים מבטון מזוין בעובי עד 20 ס"מ, לביצוע חורים בקוטר "3</t>
  </si>
  <si>
    <t>קידוח במקדח יהלום באלמנטים מבטון מזוין בעובי עד 20 ס"מ, לביצוע חורים בקוטר "4</t>
  </si>
  <si>
    <t>פירוק ריצוף קיים לרבות סילוק 8 ס"מ עליונים של מצע החול</t>
  </si>
  <si>
    <t>סילוק 5 ס"מ של חול ו/או שכבת סומסום מתחת לפני הריצוף מעל 8 ס"מ</t>
  </si>
  <si>
    <t>פירוק שיפולי ריצוף קיימים</t>
  </si>
  <si>
    <t>קילוף והורדת כיסוי P.V.C או שטיחים מריצוף ושיפולים קיימים, לרבות ניקוי כל שאריות הדבק מהריצוף והשיפולים</t>
  </si>
  <si>
    <t>פירוק דלתות עץ חד כנפיות ומשקופיהן</t>
  </si>
  <si>
    <t>פירוק דלתות עץ דו כנפיות ומשקופיהן</t>
  </si>
  <si>
    <t>פירוק דלתות פח דו כנפיות ומשקופיהן</t>
  </si>
  <si>
    <t>פירוק חלונות/רפפות מיזוג אויר ומשקופיהם בשטח מעל 2.0 מ"ר</t>
  </si>
  <si>
    <t>פירוק תקרות אקוסטיות או תקרות מגשים קיימות לרבות פירוק אלמנטי התליה, גופי תאורה והבידוד (במידה וקיים)</t>
  </si>
  <si>
    <t>פירוק קונסטרוקצית פלדה מצינורות, לרבות פחי קשר וכד' (קונסטרוקציה קלה) בשטח מעל 250 ועד 750 מ"ר</t>
  </si>
  <si>
    <t>פירוק רוכבים בתקרה קיימת, במפלס התחתון של קונסטרוקצית הגג, לרבות פינוי וניקיון.</t>
  </si>
  <si>
    <t>פירוק צינורות פלדה, לרבות פירוק ופינוי הצנרת והמעטפת.</t>
  </si>
  <si>
    <t>פירוק ברז כדורי או מים קיים קוטר עד "1</t>
  </si>
  <si>
    <t>פירוק ברזכדורי או מים קוטר מעל "1 ועד "2 (כולל)</t>
  </si>
  <si>
    <t>פירוק צינורות סמויים מיציקת ברזל קוטר "4, לרבות אביזרים.</t>
  </si>
  <si>
    <t>פירוק צינורות גלויים מיציקת ברזל קוטר "4, לרבות אביזרים.</t>
  </si>
  <si>
    <t>פירוק משטח עבודה קיים מנירוסטה באורך עד 2.5 מ' עם כיור וסוללה בעמידה.</t>
  </si>
  <si>
    <t>פירוק ברז ניל קוטר "3/8 או" 1/2 מצופה כרום לכיור</t>
  </si>
  <si>
    <t>פירוק ארון כיבוי אש לרבות כל האביזרים שבתוכו.</t>
  </si>
  <si>
    <t>פירוק עמדת כיבוי אש מותקנת בתוך ארון, לרבות פירוק ברז כיבוי אש קוטר "2 וגלגלון עם צינור (פירוק הארון ימדד בנפרד)</t>
  </si>
  <si>
    <t>פירוק דוד מים חמים בכל נפח שהוא לרבות צנרת מים וחשמל</t>
  </si>
  <si>
    <t>פינוי תכולת מבנה (ציוד, מחסנים, גרוטאות וכד') שהושארו במבנה לפני הריסתו. המדידה לפי נפח (מ"ק) התכולה שפונתה</t>
  </si>
  <si>
    <t>ארון תלוי למעבדה דגם "פיין לאב' או ש"ע, ברוחב 60-120 ס"מ, בעומק 30 ס"מ ובגובה 65 ס"מ, גוף וחזית עשויים סנויץ מצופה פורמייקה, לרבות דלת MDF דחוס ירוק מצופה פורמייקה עמידה לשחיקה, קנט PVC בהדבקה חמה, מדפים נשלפים עם נעץ, 3 חורים בדופן</t>
  </si>
  <si>
    <t>תא ננעל (לוקר) עומד, בגובה 185 ס"מ, ברוחב 30 ס"מ ובעומק 40 ס"מ, התא מחולק לארבע תאים (לוקרים) נפרדים במידות 45/30 ס"מ כ"א, לרבות דלת על צירי נירוסטה, מנעול, ידיות כפתור, פתח איוורור ומוט תלייה אחד לתא. הלוקר עשוי מלוחות ''טרספה" דוגמת "פנל פרוייקטים" או ש"ע, אנטי ונדליזם ועמיד בפני שריטות, שחיקה, מים ולחות. דלת בעובי 12 מ''מ וגוף התא בעובי 8 ו-3 מ"מ, בגוונים שונים</t>
  </si>
  <si>
    <t>צינורות פלב"מ 316L (נירוסטה) סקדיול 40 קוטר "1/2, לגזים רפואיים, לרבות חיבור בריתוך, כולל ספחים</t>
  </si>
  <si>
    <t>ספחים שונים לצנרת פלב"מ 316L (נירוסטה)</t>
  </si>
  <si>
    <t>צינורות פלב"מ 316L (נירוסטה) סקדיול 40 קוטר "1, לגזים רפואיים, לרבות חיבור בריתוך, כולל ספחים</t>
  </si>
  <si>
    <t>שקע מלבני לאספקת גזים רפואיים חמצן/אוויר/ואקום/ניטרוס ללחץ עבודה של 4 אטמ', חיבור מהיר, מותקן בתוך/על הקיר או בפס אספקה, דגם "Diamond" תוצרת "זילברמן" או ש"ע, אישור CE-MARK לציוד רפואי ואישור אמ"ר</t>
  </si>
  <si>
    <t>שקע מלבני לאספקת גזים רפואיים חמצן/אוויר/ואקום/ניטרוס ללחץ עבודה של 4 אטמ', חיבור מהיר, מותקן בתוך/על הקיר או בפס אספקה, דגם " ENV-737-6", לפי תקן אירופאי ENV 737-6 ונוהל G-01, בעל אישור CE-MARK לציוד רפואי ואישור אמ"ר</t>
  </si>
  <si>
    <t>שקע מלבני לאספקת גזים רפואיים חמצן/אוויר/ואקום/ניטרוס ללחץ עבודה של 4 אטמ', מותקן בתוך/על הקיר או בפס אספקה, דגם "CLE-22XX-4BAR" תוצרת "קלינטיקה" או ש"ע, לפי דוגמת "OHMEDA" ואישור אמ"ר</t>
  </si>
  <si>
    <t>לוח פנל מאלומיניום המיועד להתקנת עד 3 ברזים/מכשירים מסוגים שונים ולהתקנת אביזרים לצנרת גזים, במידות לאינדיקציה של עד 40/30 ס"מ, צבוע בתנור, מוכן לקיבוע אביזרים עליו (לא כולל את הברזים והמכשירים). הפנל כולל את כל הקידוחים ואמצעי הריתום מסוג בוקסות, שלות ותפסניות לאביזרים/ברזים/מכשירים, לרבות שילוט מפלסטיק עבור הברזים והמכשירים</t>
  </si>
  <si>
    <t>לוח התראה דיגיטלי לגזים רפואיים, ל10 נקודות כ"א, מותקן על פנל בורר ללחץ נמוך עבור כניסת גזים אינרטיים שונים, לרבות אל חוזרים מפלב"ם ללחץ של 400 בר, ברז תלת דרכי משוריין בהפעלה ידנית מפלב"ם ללחץ של 400 בר, הפנל עשוי מפח או אלומיניום אלומיניום צבוע, לרבות צנרת ואביזרים על הפנל ושילוט לזיהוי האביזרים, דגם "TRI-DU16-MCP'' תוצרת קלינטיקה או ש"ע</t>
  </si>
  <si>
    <t>שרוול פינוי פסולת מבניין בגובה עד 4 קומות (אורך עד 13מ') לרבות אספקה התקנה ופירוק, המחיר עבור שרוול אחד</t>
  </si>
  <si>
    <t>איטום נגד גזים של מעבר כבלים וצנרת. האיטום יעשה ע"י חומר משחתי בעובי 50-60 ס"מ מסוג "IG - GLASSEAL" או "JBK FS 550" או "JBK-S-SEALING" או ש"ע מאושר ת"י 1206</t>
  </si>
  <si>
    <t>בדיקת העמסה לתקרה אקוסטית בשטח עד 250 מ"ר</t>
  </si>
  <si>
    <t>בדיקת תקרת גבס בשטח עד 250 מ"ר, לרבות העמסה</t>
  </si>
  <si>
    <t>בדיקת איטום צנרת, לפי ת"י 1205 חלק 6 (המחיר הינו בקומפ' לבדיקה)</t>
  </si>
  <si>
    <t>בדיקת מערכת מיזוג אוויר</t>
  </si>
  <si>
    <t>תקרה לחדרים נקיים 4-CLASS דגם "MediCare plus" תוצרת "Rockfon" או ש''ע , 0.90=NRC, אריח במידות 61/61 ס"מ, עובי 20 מ"מ עשוי מצמר סלעים דחוס, גב הפנל מוגן עם ארג זכוכית, השוליים (הקנטים) יהיו מוגנים, עמידות בלחות 100%, פנלים חתוכים בהיקף לאיטום עם סיליקון. המחיר כולל את הפרופילים הנושאים והמשניים, פרופיל T-24 מ"מ, פסי איטום הקפיים, קליפסים להידוק - 4 נקודות בכל אריח, אלמנטי התליה וגמר זוויתן בעובי 1.2 מ"מ ליד הקירות, עד לביצוע מושלם של העבודה (מחיר יסוד לאריחים 195 ש''ח/מ''ר)</t>
  </si>
  <si>
    <t>מתקני חשמל</t>
  </si>
  <si>
    <t>מערכות גילוי וכיבוי אש</t>
  </si>
  <si>
    <t>נק'</t>
  </si>
  <si>
    <t>בקרת מערכות במתקן</t>
  </si>
  <si>
    <t>מתקני תקשורת</t>
  </si>
  <si>
    <t>18</t>
  </si>
  <si>
    <t>מסגרות חרש</t>
  </si>
  <si>
    <t>קונסטרוקצית פלדה מפרופילי מתכת בחתכים שונים בעובי דופן מעל 4.0 מ"מ, וכן פחי קשר, פחי עיגון וברגים, לרבות ניקוי במברשות פלדה וריתוכים, לכמות של 0.4 טון עד 1 טון</t>
  </si>
  <si>
    <t>תוספת עבור צביעת קונסטרוקצית הפלדה בשתי שכבות צבע עליון סינטטי, המדידה לפי טון פלדה</t>
  </si>
  <si>
    <t>19</t>
  </si>
  <si>
    <t>סה"כ לפני מע"מ</t>
  </si>
  <si>
    <t>מע"מ</t>
  </si>
  <si>
    <t>סה"כ כולל מע"מ</t>
  </si>
  <si>
    <t>2.10.0100</t>
  </si>
  <si>
    <t>2.10.0101</t>
  </si>
  <si>
    <t>2.10.0102</t>
  </si>
  <si>
    <t>2.10.0103</t>
  </si>
  <si>
    <t>2.10.0104</t>
  </si>
  <si>
    <t>2.10.0105</t>
  </si>
  <si>
    <t>5.10.0100</t>
  </si>
  <si>
    <t>5.10.0101</t>
  </si>
  <si>
    <t>5.10.0102</t>
  </si>
  <si>
    <t>5.10.0103</t>
  </si>
  <si>
    <t>5.10.0104</t>
  </si>
  <si>
    <t>5.10.0105</t>
  </si>
  <si>
    <t>6.10.0100</t>
  </si>
  <si>
    <t>6.10.0101</t>
  </si>
  <si>
    <t>6.10.0102</t>
  </si>
  <si>
    <t>6.10.0103</t>
  </si>
  <si>
    <t>6.10.0104</t>
  </si>
  <si>
    <t>6.10.0105</t>
  </si>
  <si>
    <t>6.10.0106</t>
  </si>
  <si>
    <t>6.10.0107</t>
  </si>
  <si>
    <t>6.10.0108</t>
  </si>
  <si>
    <t>6.10.0109</t>
  </si>
  <si>
    <t>6.10.0110</t>
  </si>
  <si>
    <t>7.10.0100</t>
  </si>
  <si>
    <t>7.10.0101</t>
  </si>
  <si>
    <t>7.10.0102</t>
  </si>
  <si>
    <t>7.10.0103</t>
  </si>
  <si>
    <t>7.10.0104</t>
  </si>
  <si>
    <t>7.10.0105</t>
  </si>
  <si>
    <t>7.10.0106</t>
  </si>
  <si>
    <t>7.10.0107</t>
  </si>
  <si>
    <t>7.10.0108</t>
  </si>
  <si>
    <t>7.10.0109</t>
  </si>
  <si>
    <t>7.10.0110</t>
  </si>
  <si>
    <t>7.10.0111</t>
  </si>
  <si>
    <t>7.10.0112</t>
  </si>
  <si>
    <t>7.10.0113</t>
  </si>
  <si>
    <t>7.10.0114</t>
  </si>
  <si>
    <t>7.10.0115</t>
  </si>
  <si>
    <t>7.10.0116</t>
  </si>
  <si>
    <t>7.10.0117</t>
  </si>
  <si>
    <t>7.10.0118</t>
  </si>
  <si>
    <t>7.10.0119</t>
  </si>
  <si>
    <t>7.10.0120</t>
  </si>
  <si>
    <t>7.10.0121</t>
  </si>
  <si>
    <t>7.10.0122</t>
  </si>
  <si>
    <t>7.10.0123</t>
  </si>
  <si>
    <t>7.10.0124</t>
  </si>
  <si>
    <t>7.10.0125</t>
  </si>
  <si>
    <t>7.10.0126</t>
  </si>
  <si>
    <t>7.10.0127</t>
  </si>
  <si>
    <t>7.10.0128</t>
  </si>
  <si>
    <t>7.10.0129</t>
  </si>
  <si>
    <t>7.10.0130</t>
  </si>
  <si>
    <t>7.10.0131</t>
  </si>
  <si>
    <t>7.10.0132</t>
  </si>
  <si>
    <t>7.10.0133</t>
  </si>
  <si>
    <t>7.10.0134</t>
  </si>
  <si>
    <t>7.10.0135</t>
  </si>
  <si>
    <t>7.10.0136</t>
  </si>
  <si>
    <t>7.10.0137</t>
  </si>
  <si>
    <t>7.10.0138</t>
  </si>
  <si>
    <t>7.10.0139</t>
  </si>
  <si>
    <t>7.10.0140</t>
  </si>
  <si>
    <t>7.10.0141</t>
  </si>
  <si>
    <t>7.10.0142</t>
  </si>
  <si>
    <t>7.10.0143</t>
  </si>
  <si>
    <t>7.10.0144</t>
  </si>
  <si>
    <t>7.10.0145</t>
  </si>
  <si>
    <t>7.10.0146</t>
  </si>
  <si>
    <t>7.10.0147</t>
  </si>
  <si>
    <t>7.10.0148</t>
  </si>
  <si>
    <t>7.10.0149</t>
  </si>
  <si>
    <t>7.10.0150</t>
  </si>
  <si>
    <t>7.10.0151</t>
  </si>
  <si>
    <t>7.10.0152</t>
  </si>
  <si>
    <t>7.10.0153</t>
  </si>
  <si>
    <t>7.10.0154</t>
  </si>
  <si>
    <t>7.10.0155</t>
  </si>
  <si>
    <t>7.10.0156</t>
  </si>
  <si>
    <t>7.10.0157</t>
  </si>
  <si>
    <t>7.10.0158</t>
  </si>
  <si>
    <t>7.10.0159</t>
  </si>
  <si>
    <t>7.10.0160</t>
  </si>
  <si>
    <t>7.10.0161</t>
  </si>
  <si>
    <t>08</t>
  </si>
  <si>
    <t>8.10.0100</t>
  </si>
  <si>
    <t>8.10.0101</t>
  </si>
  <si>
    <t>8.10.0102</t>
  </si>
  <si>
    <t>8.10.0103</t>
  </si>
  <si>
    <t>8.10.0104</t>
  </si>
  <si>
    <t>8.10.0105</t>
  </si>
  <si>
    <t>8.10.0106</t>
  </si>
  <si>
    <t>8.10.0107</t>
  </si>
  <si>
    <t>8.10.0108</t>
  </si>
  <si>
    <t>8.10.0109</t>
  </si>
  <si>
    <t>8.10.0110</t>
  </si>
  <si>
    <t>8.10.0111</t>
  </si>
  <si>
    <t>8.10.0112</t>
  </si>
  <si>
    <t>8.10.0113</t>
  </si>
  <si>
    <t>8.10.0114</t>
  </si>
  <si>
    <t>8.10.0115</t>
  </si>
  <si>
    <t>8.10.0116</t>
  </si>
  <si>
    <t>8.10.0117</t>
  </si>
  <si>
    <t>8.10.0118</t>
  </si>
  <si>
    <t>8.10.0119</t>
  </si>
  <si>
    <t>8.10.0120</t>
  </si>
  <si>
    <t>8.10.0121</t>
  </si>
  <si>
    <t>8.10.0122</t>
  </si>
  <si>
    <t>8.10.0123</t>
  </si>
  <si>
    <t>8.10.0124</t>
  </si>
  <si>
    <t>8.10.0125</t>
  </si>
  <si>
    <t>8.10.0126</t>
  </si>
  <si>
    <t>8.10.0127</t>
  </si>
  <si>
    <t>8.10.0128</t>
  </si>
  <si>
    <t>8.10.0129</t>
  </si>
  <si>
    <t>8.10.0130</t>
  </si>
  <si>
    <t>8.10.0131</t>
  </si>
  <si>
    <t>8.10.0132</t>
  </si>
  <si>
    <t>8.10.0133</t>
  </si>
  <si>
    <t>8.10.0134</t>
  </si>
  <si>
    <t>8.10.0135</t>
  </si>
  <si>
    <t>8.10.0136</t>
  </si>
  <si>
    <t>8.10.0137</t>
  </si>
  <si>
    <t>8.10.0138</t>
  </si>
  <si>
    <t>8.10.0139</t>
  </si>
  <si>
    <t>8.10.0140</t>
  </si>
  <si>
    <t>8.10.0141</t>
  </si>
  <si>
    <t>8.10.0142</t>
  </si>
  <si>
    <t>8.10.0143</t>
  </si>
  <si>
    <t>8.10.0144</t>
  </si>
  <si>
    <t>8.10.0145</t>
  </si>
  <si>
    <t>8.10.0146</t>
  </si>
  <si>
    <t>8.10.0147</t>
  </si>
  <si>
    <t>8.10.0148</t>
  </si>
  <si>
    <t>8.10.0149</t>
  </si>
  <si>
    <t>8.10.0150</t>
  </si>
  <si>
    <t>8.10.0151</t>
  </si>
  <si>
    <t>8.10.0152</t>
  </si>
  <si>
    <t>8.10.0153</t>
  </si>
  <si>
    <t>8.10.0154</t>
  </si>
  <si>
    <t>8.10.0155</t>
  </si>
  <si>
    <t>8.10.0156</t>
  </si>
  <si>
    <t>8.10.0157</t>
  </si>
  <si>
    <t>8.10.0158</t>
  </si>
  <si>
    <t>8.10.0159</t>
  </si>
  <si>
    <t>8.10.0160</t>
  </si>
  <si>
    <t>8.10.0161</t>
  </si>
  <si>
    <t>8.10.0162</t>
  </si>
  <si>
    <t>8.10.0163</t>
  </si>
  <si>
    <t>8.10.0164</t>
  </si>
  <si>
    <t>8.10.0165</t>
  </si>
  <si>
    <t>8.10.0166</t>
  </si>
  <si>
    <t>8.10.0167</t>
  </si>
  <si>
    <t>8.10.0168</t>
  </si>
  <si>
    <t>8.10.0169</t>
  </si>
  <si>
    <t>8.10.0170</t>
  </si>
  <si>
    <t>8.10.0171</t>
  </si>
  <si>
    <t>8.10.0172</t>
  </si>
  <si>
    <t>8.10.0173</t>
  </si>
  <si>
    <t>8.10.0174</t>
  </si>
  <si>
    <t>8.10.0175</t>
  </si>
  <si>
    <t>8.10.0176</t>
  </si>
  <si>
    <t>8.10.0177</t>
  </si>
  <si>
    <t>8.10.0178</t>
  </si>
  <si>
    <t>8.10.0179</t>
  </si>
  <si>
    <t>8.10.0180</t>
  </si>
  <si>
    <t>8.10.0181</t>
  </si>
  <si>
    <t>8.10.0182</t>
  </si>
  <si>
    <t>9.10.0100</t>
  </si>
  <si>
    <t>9.10.0101</t>
  </si>
  <si>
    <t>9.10.0102</t>
  </si>
  <si>
    <t>10.10.0100</t>
  </si>
  <si>
    <t>10.10.0101</t>
  </si>
  <si>
    <t>10.10.0102</t>
  </si>
  <si>
    <t>10.10.0103</t>
  </si>
  <si>
    <t>10.10.0104</t>
  </si>
  <si>
    <t>10.10.0105</t>
  </si>
  <si>
    <t>10.10.0106</t>
  </si>
  <si>
    <t>10.10.0107</t>
  </si>
  <si>
    <t>10.10.0108</t>
  </si>
  <si>
    <t>10.10.0109</t>
  </si>
  <si>
    <t>11.10.0100</t>
  </si>
  <si>
    <t>11.10.0101</t>
  </si>
  <si>
    <t>11.10.0102</t>
  </si>
  <si>
    <t>11.10.0103</t>
  </si>
  <si>
    <t>11.10.0104</t>
  </si>
  <si>
    <t>15.10.0100</t>
  </si>
  <si>
    <t>15.10.0101</t>
  </si>
  <si>
    <t>15.10.0102</t>
  </si>
  <si>
    <t>15.10.0103</t>
  </si>
  <si>
    <t>15.10.0104</t>
  </si>
  <si>
    <t>15.10.0105</t>
  </si>
  <si>
    <t>15.10.0106</t>
  </si>
  <si>
    <t>15.10.0107</t>
  </si>
  <si>
    <t>15.10.0108</t>
  </si>
  <si>
    <t>15.10.0109</t>
  </si>
  <si>
    <t>15.10.0110</t>
  </si>
  <si>
    <t>15.10.0111</t>
  </si>
  <si>
    <t>15.10.0112</t>
  </si>
  <si>
    <t>15.10.0113</t>
  </si>
  <si>
    <t>15.10.0114</t>
  </si>
  <si>
    <t>15.10.0115</t>
  </si>
  <si>
    <t>15.10.0116</t>
  </si>
  <si>
    <t>15.10.0117</t>
  </si>
  <si>
    <t>15.10.0118</t>
  </si>
  <si>
    <t>15.10.0119</t>
  </si>
  <si>
    <t>15.10.0120</t>
  </si>
  <si>
    <t>15.10.0121</t>
  </si>
  <si>
    <t>15.10.0122</t>
  </si>
  <si>
    <t>15.10.0123</t>
  </si>
  <si>
    <t>15.10.0124</t>
  </si>
  <si>
    <t>15.10.0125</t>
  </si>
  <si>
    <t>15.10.0126</t>
  </si>
  <si>
    <t>15.10.0127</t>
  </si>
  <si>
    <t>15.10.0128</t>
  </si>
  <si>
    <t>15.10.0129</t>
  </si>
  <si>
    <t>15.10.0130</t>
  </si>
  <si>
    <t>15.10.0131</t>
  </si>
  <si>
    <t>15.10.0132</t>
  </si>
  <si>
    <t>15.10.0133</t>
  </si>
  <si>
    <t>15.10.0134</t>
  </si>
  <si>
    <t>15.10.0135</t>
  </si>
  <si>
    <t>15.10.0136</t>
  </si>
  <si>
    <t>15.10.0137</t>
  </si>
  <si>
    <t>15.10.0138</t>
  </si>
  <si>
    <t>15.10.0139</t>
  </si>
  <si>
    <t>15.10.0140</t>
  </si>
  <si>
    <t>15.10.0141</t>
  </si>
  <si>
    <t>15.10.0142</t>
  </si>
  <si>
    <t>15.10.0143</t>
  </si>
  <si>
    <t>15.10.0144</t>
  </si>
  <si>
    <t>16.10.0100</t>
  </si>
  <si>
    <t>16.10.0101</t>
  </si>
  <si>
    <t>18.10.0100</t>
  </si>
  <si>
    <t>18.10.0101</t>
  </si>
  <si>
    <t>18.10.0102</t>
  </si>
  <si>
    <t>19.10.0100</t>
  </si>
  <si>
    <t>19.10.0101</t>
  </si>
  <si>
    <t>22.10.0100</t>
  </si>
  <si>
    <t>22.10.0101</t>
  </si>
  <si>
    <t>22.10.0102</t>
  </si>
  <si>
    <t>22.10.0103</t>
  </si>
  <si>
    <t>22.10.0104</t>
  </si>
  <si>
    <t>22.10.0105</t>
  </si>
  <si>
    <t>22.10.0106</t>
  </si>
  <si>
    <t>22.10.0107</t>
  </si>
  <si>
    <t>22.10.0108</t>
  </si>
  <si>
    <t>22.10.0109</t>
  </si>
  <si>
    <t>22.10.0110</t>
  </si>
  <si>
    <t>22.10.0111</t>
  </si>
  <si>
    <t>22.10.0112</t>
  </si>
  <si>
    <t>22.10.0113</t>
  </si>
  <si>
    <t>22.10.0114</t>
  </si>
  <si>
    <t>24.10.0100</t>
  </si>
  <si>
    <t>24.10.0101</t>
  </si>
  <si>
    <t>24.10.0102</t>
  </si>
  <si>
    <t>24.10.0103</t>
  </si>
  <si>
    <t>24.10.0104</t>
  </si>
  <si>
    <t>24.10.0105</t>
  </si>
  <si>
    <t>24.10.0106</t>
  </si>
  <si>
    <t>24.10.0107</t>
  </si>
  <si>
    <t>24.10.0108</t>
  </si>
  <si>
    <t>24.10.0109</t>
  </si>
  <si>
    <t>24.10.0110</t>
  </si>
  <si>
    <t>24.10.0111</t>
  </si>
  <si>
    <t>24.10.0112</t>
  </si>
  <si>
    <t>24.10.0113</t>
  </si>
  <si>
    <t>24.10.0114</t>
  </si>
  <si>
    <t>24.10.0115</t>
  </si>
  <si>
    <t>24.10.0116</t>
  </si>
  <si>
    <t>24.10.0117</t>
  </si>
  <si>
    <t>24.10.0118</t>
  </si>
  <si>
    <t>24.10.0119</t>
  </si>
  <si>
    <t>24.10.0120</t>
  </si>
  <si>
    <t>24.10.0121</t>
  </si>
  <si>
    <t>24.10.0122</t>
  </si>
  <si>
    <t>24.10.0123</t>
  </si>
  <si>
    <t>24.10.0124</t>
  </si>
  <si>
    <t>24.10.0125</t>
  </si>
  <si>
    <t>24.10.0126</t>
  </si>
  <si>
    <t>24.10.0127</t>
  </si>
  <si>
    <t>24.10.0128</t>
  </si>
  <si>
    <t>24.10.0129</t>
  </si>
  <si>
    <t>24.10.0130</t>
  </si>
  <si>
    <t>24.10.0131</t>
  </si>
  <si>
    <t>24.10.0132</t>
  </si>
  <si>
    <t>24.10.0133</t>
  </si>
  <si>
    <t>24.10.0134</t>
  </si>
  <si>
    <t>24.10.0135</t>
  </si>
  <si>
    <t>30.10.0100</t>
  </si>
  <si>
    <t>30.10.0101</t>
  </si>
  <si>
    <t>34</t>
  </si>
  <si>
    <t>צינורות פלסטיים כפיפים "פ"ד" (מריכף) קוטר 25 מ"מ התקנה סמויה לרבות חבל משיכה (אם נדרש), קופסאות וחומרי עזר</t>
  </si>
  <si>
    <t>תעלות ברוחב 200 מ"מ ובעומק 85 מ"מ, מרשת ברזל מגולוון לרבות חיזוקי ברזל, מתלים, קשתות, זוויות ומחברים</t>
  </si>
  <si>
    <t>תעלות ברוחב 400 מ"מ ובעומק 85 מ"מ, מרשת ברזל מגולוון לרבות חיזוקי ברזל, מתלים, קשתות, זוויות ומחברים</t>
  </si>
  <si>
    <t>אספקה, התקנה וחיבור של תעלות מחולקות ברוחב 130 מ"מ ובעומק 55 מ"מ PVC, קבועות על מבנה, לרבות מכסה, קשתות, זוויות, מחברים וכל הנדרש לצורך התקנת התעלה בצורה מושלמת.
תעלת אביזרים PVC כדוגמת "SIMON" תוצרת ספרד יבואן "קשטן" או שווה ערך באישור המתכנן.</t>
  </si>
  <si>
    <t>כבלי נחושת מסוג (XLPE N2XY) בחתך 3X1.5 ממ"ר קבועים למבנה, מונחים על סולמות או בתעלות או מושחלים בצינורות לרבות חיבור בשני הקצוות</t>
  </si>
  <si>
    <t>כבלי נחושת מסוג (XLPE N2XY) בחתך 3X2.5 ממ"ר קבועים למבנה, מונחים על סולמות או בתעלות או מושחלים בצינורות לרבות חיבור בשני הקצוות</t>
  </si>
  <si>
    <t>כבלי נחושת מסוג (XLPE N2XY) בחתך 5X2.5 ממ"ר קבועים למבנה, מונחים על סולמות או בתעלות או מושחלים בצינורות לרבות חיבור בשני הקצוות</t>
  </si>
  <si>
    <t>כבלי נחושת מסוג (XLPE N2XY) בחתך 3X6 ממ"ר קבועים למבנה, מונחים על סולמות או בתעלות או מושחלים בצינורות לרבות חיבור בשני הקצוות</t>
  </si>
  <si>
    <t>כבלי נחושת מסוג (XLPE N2XY) בחתך 5X10 ממ"ר קבועים למבנה, מונחים על סולמות או בתעלות או מושחלים בצינורות לרבות חיבור בשני הקצוות</t>
  </si>
  <si>
    <t>כבלי נחושת מסוג (XLPE N2XY) בחתך 5X16 ממ"ר קבועים למבנה, מונחים על סולמות או בתעלות או מושחלים בצינורות לרבות חיבור בשני הקצוות</t>
  </si>
  <si>
    <t>כבלי נחושת מסוג (XLPE N2XY) בחתך 4X120 ממ"ר קבועים למבנה, מונחים על סולמות או בתעלות או מושחלים בצינורות לרבות חיבור בשני הקצוות</t>
  </si>
  <si>
    <t>מוליכי נחושת מבודדים בחתך 35 ממ"ר עם בידוד P.V.C מושחלים בצינורות או מונחים בתעלות, לרבות חיבור בשני הקצוות</t>
  </si>
  <si>
    <t>מוליכי נחושת מבודדים בחתך 70 ממ"ר עם בידוד P.V.C מושחלים בצינורות או מונחים בתעלות, לרבות חיבור בשני הקצוות</t>
  </si>
  <si>
    <t>מוליכי נחושת גלויים בחתך 16 ממ"ר, טמונים בקרקע ו/או מושחלים בצינור ו/או על סולם כבלים לרבות חיבור בשני הקצוות</t>
  </si>
  <si>
    <t>פסים להשוואת פוטנציאלים עשויים מנחושת במידות 10X60X1000 מ"מ</t>
  </si>
  <si>
    <t>נקודת הארקה במוליך 16 ממ"ר לאלמנט מתכתי או לצנרת מים (עבור המוליך משולם בנפרד), לרבות בורג מחובר או מרותך לציוד, דיסקיות, נעל כבל, שילוט וכל יתר הנדרש לחיבור הנקודה</t>
  </si>
  <si>
    <t>נקודת הארקה במוליך 25 ממ"ר לאלמנט מתכתי או לצנרת מים (עבור המוליך משולם בנפרד), לרבות בורג מחובר או מרותך לציוד, דיסקיות, נעל כבל, שילוט וכל יתר הנדרש לחיבור הנקודה</t>
  </si>
  <si>
    <t>מבנים ללוחות מורכבים מתאי פח מודולריים וצבועים, לרבות דלת, פלטת הרכבה, פנלים, פסי צבירה, מהדקים, חווט, שילוט, מבודדים, בסיס הגבהה וכל הנדרש להשלמת הלוח קומפלט ללוח עד A800 X3</t>
  </si>
  <si>
    <t>ביצוע שינויים וההכנות הנדרשות בלוח חשמל קיים בכל גודל ולזרם פ"צ עד 1000A במתקן ע"י צוות חווטים מורשה מטעם יצרן לוחות מוסמך ובהתאמה לתקן הישראלי עבור תוספת ציוד חדש בלוח חשמל קיים לרבות כל הציוד הנדרש לשם השלמה בלוח קיים, המחיר כולל את כל ציוד העזר הנדרש לשם ביצוע התוספות לרבות פסי צבירה/כבלים, אביזרי החשמל, אמצעי פירזול, אמצעי התקנה / הגבהה / חיזוק ופרופילים מתכתיים שונים, כולל ביצוע פתחים בחזית / צד הלוח ובפנלים (באם נדרש) וכל הנדרש לשם התקנה והוספה של ציוד חדש בלוח קיים. הכל קומפלט לפעילות מושלמת</t>
  </si>
  <si>
    <t>מא"ז אופיין C לזרם 10-32 אמפר חד קוטבי, כושר ניתוק 10 קילואמפר</t>
  </si>
  <si>
    <t>מא"ז אופיין C לזרם 10-32 אמפר תלת קוטבי, כושר ניתוק 10 קילואמפר</t>
  </si>
  <si>
    <t>מא"ז אופיין C לזרם 40 אמפר ארבע קוטבי, כושר ניתוק 10 קילואמפר</t>
  </si>
  <si>
    <t>מא"ז אופיין C לזרם 63 אמפר ארבע קוטבי, כושר ניתוק 10 קילואמפר</t>
  </si>
  <si>
    <t>סליל הפסקה למא"ז</t>
  </si>
  <si>
    <t>מאמ"תים עד 3X100 אמפר כושר ניתוק 25 קילואמפר בהגנה תרמית ומגנטית ניתנת לכיוון (לרבות ידית רגילה)</t>
  </si>
  <si>
    <t>מאמ"תים עד 3X160 אמפר כושר ניתוק 36 קילואמפר בהגנה תרמית ומגנטית ניתנת לכיוון (לרבות ידית רגילה)</t>
  </si>
  <si>
    <t>מאמ"תים עד 3X250 אמפר כושר ניתוק 36 קילואמפר בהגנה תרמית ומגנטית ניתנת לכיוון (לרבות ידית רגילה)</t>
  </si>
  <si>
    <t>מאמ"תים עד 3X400 אמפר כושר ניתוק 36 קילואמפר עם הגנה אלקטרונית רגילה</t>
  </si>
  <si>
    <t>תוספת למאמ"ת בגודל עד 3X160 אמפר עבור הגנה אלקטרונית רגילה (במקום הגנה תרמית מגנטית)</t>
  </si>
  <si>
    <t>תוספת למאמ"ת בגודל עד 3X250 אמפר עבור הגנה אלקטרונית רגילה (במקום הגנה תרמית מגנטית)</t>
  </si>
  <si>
    <t>סליל הפסקה TC או סליל סגירה למאמ"ת עד A3X630</t>
  </si>
  <si>
    <t>מפסקי זרם חצי אוטומטיים תלת קוטביים מתכווננים, לזרם עד 6 אמפר - כושר ניתוק 50 ק"א</t>
  </si>
  <si>
    <t>ממסר פחת 4X40 אמפר רגישות 30 מיליאמפר דגם A</t>
  </si>
  <si>
    <t>ממסר התראה למערכת גילוי אש עם 16 יציאות דוגמת מצג בקרה B16 556 - ISO</t>
  </si>
  <si>
    <t>לחצן שלושה מגעים</t>
  </si>
  <si>
    <t>לחצן הפסקה ננעל</t>
  </si>
  <si>
    <t>משנה זרם עד 600/5 אמפר</t>
  </si>
  <si>
    <t>רב מודד דיגיטלי ללוח חשמל למדידת: מתחים, זרמים, תדר, הספק, מקדם הספק, שיא ביקוש ואנרגיה דוגמת "סטק" דגם PLUS- PM172EH (לא כולל משני זרם)</t>
  </si>
  <si>
    <t>תוספת עבור מתאם לתקשורת מחשבים וכבלי תקשורת</t>
  </si>
  <si>
    <t>מנורת סימון עם מכסה צבעוני ונורת לד</t>
  </si>
  <si>
    <t>רביעית מגיני ברק ארבעה קטבים (3PH+O) 100 קילואמפר</t>
  </si>
  <si>
    <t>לחצנים מוארים בחדרי מדרגות</t>
  </si>
  <si>
    <t>מפסק זרם פקט 1X25 אמפר בתיבה מוגנת מים תוצרת "גוויס" או ש"ע</t>
  </si>
  <si>
    <t>מפסק זרם פקט 3X63 אמפר בתיבה מוגנת מים תוצרת "גוויס" או ש"ע</t>
  </si>
  <si>
    <t>שלט הכוונה חירום, חד תכליתי או רב תכליתי, תאורת 4.1W LED בעל קיבולת 3 שעות עם כיתוב "יציאה", דוגמת "PLASMA MEGA TEC X1GP" תוצרת "שאול טכנולוגיות" או ש"ע, מותקן מושלם</t>
  </si>
  <si>
    <t>גוף תאורת חירום שקוע 3W חד תכליתי להתמצאות נורת LED 3W בעוצמה של 180 LM זמן גיבוי 180 דקות מתאים להתקנה עד 5 מטר גובה, מק"ט EL100X2911EMLED, דוגמת ecoled או ש"ע, לרבות חיזוקים לתקרה, מותקן מושלם</t>
  </si>
  <si>
    <t>גוף תאורה פאנל לד מקצועי צבוע לבן כיסוי חלבי תה"ט/עה"ט קוטר 16 ס"מ הספק W24 מגיע עם דרייבר, מותקן מושלם</t>
  </si>
  <si>
    <t>אספקה, התקנה וחיבור של גוף תאורה מדגם כרמל מוגן מים IP65 בהספק 60W יבואן "אלתם עין השופט" או שו"ע באישור המתכנן</t>
  </si>
  <si>
    <t>אספקה, התקנה וחיבור של גוף תאורה מדגם קליניק לד לחדרים נקיים/מעבדות IP65 בהספק 44W 5000LM יבואן "געש תאורה" או שו"ע באישור המתכנן</t>
  </si>
  <si>
    <t>נקודת מאור מושלמת במעגל חד פזי לרבות צינורות בהתקנה גלויה או חשיפה, כבלי נחושת N2XY/FR ו/או מוליכי נחושת עם בידוד P.V.C בחתך 1.5 ממ"ר מהלוח עד היציאה מהתקרה או הקיר ועד המפסקים, מפסק/י זרם יחיד או כפול או דו קוטבי או חילוף או צלב או לחצנים או מוגן מים או משוריין, דגם מיראז' כדוגמת "ארכה" או ש"ע ומוליך נוסף עבור נקודה לתאורת חירום, אם נדרש, לרבות וו תליה</t>
  </si>
  <si>
    <t>תוספת לנקודת מאור עבור כבלי נחושת N2XY/FR ו/או מוליכים בחתך 2.5 ממ"ר</t>
  </si>
  <si>
    <t>תוספת לנקודת מאור עבור נקודה במעגל עם צינורות פלסטיים קשיחים בהתקנה גלויה או תעלה פלסטית 15 X 15 מ"מ</t>
  </si>
  <si>
    <t>תוספת לנקודת מאור עבור אביזר מ"ז "גוויס" דגם "SYSTEM" או ש"ע</t>
  </si>
  <si>
    <t>נקודת בית תקע מושלמת עשויה כבלי נחושת N2XY/FR ו/או מוליכי נחושת עם בידוד P.V.C בחתך 3X1.5 ממ"ר, מושחלים בצנרת בהתקנה סמויה או חשיפה, מהלוח עד בית התקע וכן בית תקע 16 אמפר, דגם מיראז' כדוגמת "ארכה" או ש"ע, מותקן תה"ט, לרבות מתאמים ותיבות הסתעפות, הכל מושלם</t>
  </si>
  <si>
    <t>תוספת לנקודת בית תקע עבור ב"ת כפול להתקנה ע"הט או תה"ט</t>
  </si>
  <si>
    <t>תוספת לנקודת בית תקע עבור 4 ב"ת ביחידה להתקנה ע"הט או תה"ט</t>
  </si>
  <si>
    <t>תוספת לנקודת בית תקע עבור כבלים ו/או מוליכים 2.5 ממ"ר</t>
  </si>
  <si>
    <t>תוספת לנקודת בית תקע עבור ב"ת מוגן מים</t>
  </si>
  <si>
    <t>עמדת עבודה הכוללת רב בתי תקע דוגמת "ע.ד.א. פלסט" דגם D18 או ש"ע ל-8 אביזרים, לרבות 6 בתי תקע A16, 2 נקודות בית תקע A16 עם צנרת ומוליכים 2.5 ממ"ר, מתאמים לשקעי תקשורת ומודולים עוורים, צנרת הכנה לתקשורת עם חוט משיכה (2 נקודות מתח נמוך ללא אביזרים) ו -2 נקודות טלפון מושלמות לרבות אביזרים וכבל</t>
  </si>
  <si>
    <t xml:space="preserve">
תוספת לנקודת בית תקע עבור אביזר מדגם "לגרנד" יבואן "קשטן" להתקנה בתעלת אביזרים PVC תוצרת SIMON או ש"ע באישור המתכנן</t>
  </si>
  <si>
    <t>נקודה למזגן בכבלי נחושת N2XY/FR ו/או במוליכים 3X2.5 ממ"ר בצנרת בקוטר 20 מ"מ, בהתקנה סמויה או חשיפה מלוח החשמל עד הנקודה וכן בית תקע למזגן, דגם מיראז' כדוגמת "ארכה" או ש"ע</t>
  </si>
  <si>
    <t>נקודת טרמוסטט בכבלים ו/או מוליכים 1.5 ממ"ר בכמות כנדרש לרבות צינור וחיבור הטרמוסטט שיסופק ע"י אחרים</t>
  </si>
  <si>
    <t>נקודת חיבור הזנה לרכזת גילוי אש, לרבות צנרת וכבל 2.5X3 ממ"ר, מפסק זרם דו קוטבי עם נורת סימון, דוגמת "גוויס" או ש"ע</t>
  </si>
  <si>
    <t>נקודה ללחצן הפסקת חירום פלסטי לרבות צנרת ומוליכים או כבלים 1.5X3 ממ"ר ואביזר עם זכוכית לשבירה</t>
  </si>
  <si>
    <t>נקודת הכנה למערכת מתח נמוך (אינטרקום, גלאי עשן, מחשב, רמקולים וכדו') עשויה צנרת בקוטר כנדרש עם חוט משיכה, קופסאות הסתעפות ותיבות מעבר בהתקנה סמויה או חשיפה, לרבות הקוים מתיבת ההסתעפות המרכזית עד נק' ההכנה לרבות מכסה פלסטי מחוזק בברגים לתיבת היציאה</t>
  </si>
  <si>
    <t>נקודת תקשורת אחודה מושלמת CAT-6A עשויה צינור בקוטר כנדרש בהתקנה סמויה או חשיפה, לרבות כבל CAT-7 מסדרת כבלי GIGA המותאם לעבודה בקצב 10G לרבות אביזר כנדרש וחיבור הנקודה בשני הקצוות</t>
  </si>
  <si>
    <t>חציבה בקירות בטון עבור הנחת קו חשמל בצינור בקוטר עד 32 מ"מ, לרבות תיקוני טיח, מושלם</t>
  </si>
  <si>
    <t>חציבה בקיר או ברצפת בטון בעובי עד 20 ס"מ למעבר כבלי חשמל, במידות עד 20X25 ס"מ לרבות תיקוני טיח</t>
  </si>
  <si>
    <t>איטום אש לפתח בקיר או רצפת אש למשך שעתיים, בשטח מעל 0.2 מ"ר של מעבר עד 3 תעלות כבלי חשמל או תקשורת. האיטום ייעשה ע"י השמת צמר סלעים או לוח חסין אש ועליו מריחת מסטיק מסוג "JBK ACRYLIC" או "איטומסט FR" או "LC" או "LCI" או ש"ע. המדידה לפי שטח הפתח ברוטו (כל תעלה נוספת מעל 3 תעלות וציפוי כבלים ימדדו בנפרד)</t>
  </si>
  <si>
    <t>ציפוי כבלי חשמל בחומר עמיד באש עד שעתיים, מעל ארונות חשמל או לפני ואחרי מעבר תקרות או קירות אש, הציפוי בהתזה או במריחה של מסטיק אלסטומרי חסין אש ייעודי מסוג "CABLE SPRAY" או "JBK ACRYLIC" או ש"ע. המדידה לפי מ"ר השטח המטופל</t>
  </si>
  <si>
    <t>ציפוי כבלי חשמל באורך 50 ס"מ בחומר עמיד באש ל-120 דקות לצמה עד 10 כבלי (כל כבל עד קוטר 16 מ"מ) חשמל או תקשורת בקירות או ברצפות, הציפוי במריחה של מסטיק מסוג "JBK ACRYLIC" או "איטומסט FR" או ש"ע לפי ת"י 931 חלק 2. המדידה לפי יח' השטח המטופל</t>
  </si>
  <si>
    <t>איטום אש במעבר כבלים לאזורים המיועדים לשינויים ותוספות באמצעות שרוול במידות 150/250/250 מ"מ להעברת כבלים לעמידות אש ל-120 דקות, מסוג "JBK PASS SLEEVE" כדוגמת "י.ב. קורמן מערכות מיגון אש" או ש"ע, מאושר בתקן 931, חלק 2. המחיר לפי יח'</t>
  </si>
  <si>
    <t>כל קצוות צנרת החשמל תאטם בסיליקון אנטי פונגצידי לפני חיבורה לאביזרי הקצה כגון:מפסק, שקע, גוף תאורה, נק חיבור לטלפון / תקשורת, האטימה תהיה מוחלטת - מערך זה צריך להחזיק משטר שיוגדר ע"י יועץ מיזוג האוויר (מחיר קומפלט לכל המתקן!)</t>
  </si>
  <si>
    <t>פירוק כבל נחושת או אלומיניום בחתך עד 5x6 ממ"ר</t>
  </si>
  <si>
    <t>פירוק כבל נחושת או אלומיניום בחתך עד 4x50 ממ"ר</t>
  </si>
  <si>
    <t>פירוק כבל נחושת או אלומיניום בחתך עד 4x150 ממ"ר</t>
  </si>
  <si>
    <t>פירוק חשמלי ומכני של לוח חשמל לרבות שילוט וסימון המוליכים והכבלים שפורקו מהלוח. עומק הלוח מעל 50 ס"מ ועד 100 ס"מ. (פינוי אם נדרש, ימדד בנפרד)</t>
  </si>
  <si>
    <t>התקנה מכנית וחיבור חשמלי של לוח חשמל לרבות שילוט וסימון המוליכים והכבלים. עומק הלוח מעל 50 ס"מ ועד 100 ס"מ (הובלה, אם נדרש, תמדד בנפרד)</t>
  </si>
  <si>
    <t>ביצוע סקר מעגלים ללוח חשמל קיים בשטח לצורך זיהוי ורישום כל המעגלים שבשימוש והמעגלים השמורים. הפקת דוח וביצוע תוכנית אזמייד של הלוח הקיים בהתאם למצבו בשטח. הגשת התוכניות למתכנן ולמזמין לאישור.</t>
  </si>
  <si>
    <t>פירוק נקודות חשמל במשרד (כח, מאור, מתח נמוך וכד') לרבות פירוק גופי תאורה ותעלות כבלים (לא כולל לוח חשמל) עד קבלת משרד נקי. המחיר לפי שטח המשרד</t>
  </si>
  <si>
    <t>פרוק תקרה אקוסטית מגשים או מינרלית לצורך העברת כבלים ו/או תעלות ו/או בדיקות סקר והחזרת התקרה למצבה הקודם בתום ביצוע העבודות הנדרשות</t>
  </si>
  <si>
    <t>טיפול מונע ללוח חשמל בגודל עד 10 מ"ר, לרבות חיזוק ברגים, ניקוי הלוח, בדיקת הארקות ומעגל התקלה, בדיקה ויזואלית ורישום תוצאות הבדיקה והליקויים, לביצוע בשעות חריגות בתאום עם המזמין</t>
  </si>
  <si>
    <t>חומר בלבד: תיבות פוליקרבונט במידות 250X175X150 מ"מ עם מכסה אטום או שקוף IP65</t>
  </si>
  <si>
    <t>פנל מעבר למגשרים, U1 או U1/2, עם מברשת בחריץ המעבר ("פנל שערות")</t>
  </si>
  <si>
    <t>לוח ניתוב "19, Cat-6a, כולל סיכוך (STP) מודולרי עם פתחים להתקנת 24 שקעי קיסטון 45-RJ מסוככים, כולל מגש לחיזוק הכבל, כולל אישור מעבדה חיצונית בלתי תלויה לעמידה בתקן EIA/TIA-568, כולל חיבור להארקה. צבע שחור או אפור</t>
  </si>
  <si>
    <t>סידור מחדש של מסד קיים בגובה U44 לרבות תיעוד מצב ישן, פירוק כל הכבילה והציוד, התקנה מחדש, שילוט וסימון ותיעוד מצב חדש</t>
  </si>
  <si>
    <t>גלאי עשן אופטי (למערכת ADDRESSABLE - ממוענת)</t>
  </si>
  <si>
    <t>לחצן אזעקה למערכת ממוענת</t>
  </si>
  <si>
    <t>רכזת גילוי ממוחשבת, ממוענת, קיבולת 250 כתובות</t>
  </si>
  <si>
    <t>צופר אזעקה להתקנה פנימית</t>
  </si>
  <si>
    <t>יחידת כתובת לקבלת אינדיקציה</t>
  </si>
  <si>
    <t>חיבור מושלם של מפסק זרימה או ברז לרבות חומרי העזר</t>
  </si>
  <si>
    <t>יחידה ל-8 אביזרים, לשליטה במפוחים, דמפרים, מצב אוטומט- OFF-ON</t>
  </si>
  <si>
    <t>כרטיס תקשורת לממשק עם רכזת גילוי אש</t>
  </si>
  <si>
    <t>חווט למערכת גילוי אש</t>
  </si>
  <si>
    <t>חיווט נקודת גילוי אש בכבל תקני אדום</t>
  </si>
  <si>
    <t>ביצוע חיבור של מערכת גילוי אש חדשה למערכת גילוי אש קיימת הכללית של המבנה המחיר כולל את כל עבודות התכנות, הבדיקה, הסיור, חיבור, מכון תקנים, תיאומים, כבלים, הוספת כרטיסים לרכזת הקיימת במידה ויידרשו. פתיחת פירים ומעברי צנרת לפי הוראות המפקח וסתימת הפתחים בסיום העבודה ע"י חומר חסין אש.</t>
  </si>
  <si>
    <t>מערכת כיבוי אש אוטומטית ללוח חשמל בנפח עד 9 מ"ק הכוללת: מיכל גז NAFS III או FM200 ומילוי גז במיכל, נחירי התזה, צנרת בין הנחירים והמיכל וחווט</t>
  </si>
  <si>
    <t>רמקול תקרתי בעל תקן UL למערכת משולבת לפי תקן 1220-UL</t>
  </si>
  <si>
    <t>יחידת כתובת להפעלת רמקולים עפ"י אזורי כריזה</t>
  </si>
  <si>
    <t>יחידת מיקרופון מרוחקת עם TTP, לרבות מארז עם דלת שקופה כולל יחידת כתובת לזיהוי מיקום היחידה באתר</t>
  </si>
  <si>
    <t>חווט רמקולים בזוג חוטים מוצלב ומסוכך בחתך של AWG16 לפחות, בהתאם לדרישות היצרן ובעלי מעטה מותאם לדרישות (נקודה נמדדת כיחידה)</t>
  </si>
  <si>
    <t>חווט עמדת מיקרופון בעזרת כבל מתח ופיקוד בעל מספר גידים כנדרש ע"י היצרן, לרבות בידוד כפול (נקודה נמדדת כיחידה)</t>
  </si>
  <si>
    <t>ביצוע חיבור של כל אביזרי מערכת הכריזה חדשה למערכת הכריזה הקיימת הכללית של המבנה המחיר כולל את כל עבודות התכנות, הבדיקה, הסיור, חיבור, מכון תקנים, תיאומים, כבלים, הוספת כרטיסים לרכזת הקיימת במידה ויידרשו. פתיחת פירים ומעברי צנרת לפי הוראות המפקח וסתימת הפתחים בסיום העבודה ע"י חומר חסין אש.</t>
  </si>
  <si>
    <t>תוספת גריל דקורטיבי עבור תקרה אקוסטית</t>
  </si>
  <si>
    <t>לחצן פתיחת דלת מנירוסטה מסוג PIEZO כולל תאורה מחליפה צבעים דגם MP-06 תוצרת Roslare או Geovision או Secusys או ש"ע</t>
  </si>
  <si>
    <t>בדיקת מתקן חשמל מסחרי בגודל מעל 250X3 אמפר עד 910 אמפר ע"י בודק מוסמך לרבות תשלום עבור הבדיקה, הגשת תוכניות וסיוע לבודק בעריכת המדידות</t>
  </si>
  <si>
    <t>סריקה תרמוגרפית לאיתור ליקויים במערכות חשמל והגשת דו"ח מפורט. הסריקה תבוצע בליווי וסיוע של קבלן החשמל או חשמלאי נציג המזמין. המחיר הינו קומפ' עבור סריקה של מעל 5 ועד 10 לוחות - עבור כל הלוחות (כל לוח עד 2 תאים)</t>
  </si>
  <si>
    <t>בדיקת תקינות שקע תקשורת מקצה לקצה ע"י מכשיר ייעודי כגון Fluk מתאים לסטנדרט הנבדק CATxx, כולל מסירת קובץ פלט מפורט של תוצאות הבדיקה, המכשיר נבדק וכויל לא יאוחר מ 12 חודשים לפני ביצוע הבדיקה</t>
  </si>
  <si>
    <t>בדיקת מערכת גילוי אש, לרבות מערכות תומכות: כגון מערכת כריזה וחייגן אוטומטי,לפי ת"י 1220, חלק 3, ל-100 גלאים</t>
  </si>
  <si>
    <t>תוספת מחיר לסעיף 6.68.40.73.1170 עבור כל גלאי נוסף מ-101 גלאים ועד 300 גלאים</t>
  </si>
  <si>
    <t>בדיקת מערכת כיבוי אש בגז, לפי ת"י 1597 (NFPA2001)</t>
  </si>
  <si>
    <t>בדיקה נוספת באותו אתר של מערכת כיבוי אש בגז, לפי ת"י 1597 (NFPA2001)</t>
  </si>
  <si>
    <t>34.10.0100</t>
  </si>
  <si>
    <t>34.10.0101</t>
  </si>
  <si>
    <t>34.10.0102</t>
  </si>
  <si>
    <t>34.10.0103</t>
  </si>
  <si>
    <t>34.10.0104</t>
  </si>
  <si>
    <t>34.10.0105</t>
  </si>
  <si>
    <t>34.10.0106</t>
  </si>
  <si>
    <t>34.10.0107</t>
  </si>
  <si>
    <t>34.10.0108</t>
  </si>
  <si>
    <t>34.10.0109</t>
  </si>
  <si>
    <t>34.10.0110</t>
  </si>
  <si>
    <t>34.10.0111</t>
  </si>
  <si>
    <t>34.10.0112</t>
  </si>
  <si>
    <t>34.10.0113</t>
  </si>
  <si>
    <t>34.10.0114</t>
  </si>
  <si>
    <t>34.10.0115</t>
  </si>
  <si>
    <t>34.10.0116</t>
  </si>
  <si>
    <t>34.10.0117</t>
  </si>
  <si>
    <t>35</t>
  </si>
  <si>
    <t>35.10.0100</t>
  </si>
  <si>
    <t>35.10.0101</t>
  </si>
  <si>
    <t>37.10.0100</t>
  </si>
  <si>
    <t>37.10.0101</t>
  </si>
  <si>
    <t>37.10.0102</t>
  </si>
  <si>
    <t>37.10.0103</t>
  </si>
  <si>
    <t>37.10.0104</t>
  </si>
  <si>
    <t>37.10.0105</t>
  </si>
  <si>
    <t>37.10.0106</t>
  </si>
  <si>
    <t>37.10.0107</t>
  </si>
  <si>
    <t>42.10.0100</t>
  </si>
  <si>
    <t>59.10.0100</t>
  </si>
  <si>
    <t>68.10.0100</t>
  </si>
  <si>
    <t>68.10.0101</t>
  </si>
  <si>
    <t>68.10.0102</t>
  </si>
  <si>
    <t>68.10.0103</t>
  </si>
  <si>
    <t>68.10.0104</t>
  </si>
  <si>
    <t>68.10.0105</t>
  </si>
  <si>
    <t>68.10.0106</t>
  </si>
  <si>
    <t>68.10.0107</t>
  </si>
  <si>
    <t>68.10.0108</t>
  </si>
  <si>
    <t>68.10.0109</t>
  </si>
  <si>
    <t>68.10.0110</t>
  </si>
  <si>
    <t>12</t>
  </si>
  <si>
    <t>עבודות אלומיניום</t>
  </si>
  <si>
    <t>חלון קבוע כדוגמת קליל קלאסי 4500 או ש"ע, בשטח מעל 0.6 מ"ר ועד 1.0 מ"ר</t>
  </si>
  <si>
    <t>ויטרינה קבועה שכולה זכוכית 10 מ"מ מחוסמת מורכבת בתוך פרופיל U 30/20 מ"מ</t>
  </si>
  <si>
    <t>12.10.0100</t>
  </si>
  <si>
    <t>12.10.0101</t>
  </si>
  <si>
    <t>הספקה והתקנה של ארון מעבר דגם עשוי שלד אלומיניום 51/51 מ"מ ומילוי HPL גוון לבן אופוויט במידות כלליות חיצוניות 60/60 ובעומק 60 ס"מ, הדלתות במילוי זכוכית 3+3 שקופה והארון כולל חיגור חשמלי.  מתוצרת "רינות מחיצות וריהוט" או ש"ע.</t>
  </si>
  <si>
    <t>12.10.0102</t>
  </si>
  <si>
    <t>אספקה והתקנה של בקרת דלתות  עם קישורים ביניהם עם אינטרלוק לרבות תוכנת בקרת כניסה ושליטה, קוראים, בקרים, לחצני פתיחה ללא מגע, לחצני פתיחה בחרום הכוללים מידע על דלת פתוחה באמצעות צפצפה מקומית ותאורה מחליפת צבע, קורא קודן בדלתות הראשיות הכוללים גם לחצן לפעמון בדלת הכל קומפלט</t>
  </si>
  <si>
    <t>35.10.0102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</si>
</sst>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9" x14ac:knownFonts="1">
    <font>
      <sz val="11"/>
      <color theme="1"/>
      <name val="Arial"/>
      <family val="2"/>
      <scheme val="minor"/>
    </font>
    <font>
      <sz val="11"/>
      <color theme="1"/>
      <name val="Arial"/>
      <family val="2"/>
      <charset val="177"/>
      <scheme val="minor"/>
    </font>
    <font>
      <sz val="11"/>
      <color theme="1"/>
      <name val="Arial"/>
      <family val="2"/>
      <charset val="177"/>
      <scheme val="minor"/>
    </font>
    <font>
      <sz val="11"/>
      <color theme="1"/>
      <name val="Arial"/>
      <family val="2"/>
      <scheme val="minor"/>
    </font>
    <font>
      <sz val="11"/>
      <name val="Calibri"/>
      <family val="2"/>
    </font>
    <font>
      <sz val="11"/>
      <color theme="1"/>
      <name val="Calibri"/>
      <family val="2"/>
    </font>
    <font>
      <sz val="11"/>
      <color rgb="FF0000FF"/>
      <name val="Calibri"/>
      <family val="2"/>
    </font>
    <font>
      <sz val="11"/>
      <name val="Calibri"/>
      <family val="2"/>
    </font>
    <font>
      <sz val="11"/>
      <name val="Arial"/>
      <family val="2"/>
      <charset val="177"/>
      <scheme val="minor"/>
    </font>
  </fonts>
  <fills count="3">
    <fill>
      <patternFill patternType="none"/>
    </fill>
    <fill>
      <patternFill patternType="gray125"/>
    </fill>
    <fill>
      <patternFill patternType="solid">
        <fgColor rgb="FFC8C8C8"/>
      </patternFill>
    </fill>
  </fills>
  <borders count="12">
    <border>
      <left/>
      <right/>
      <top/>
      <bottom/>
      <diagonal/>
    </border>
    <border>
      <left style="thin">
        <color auto="1"/>
      </left>
      <right style="thin">
        <color auto="1"/>
      </right>
      <top style="double">
        <color rgb="FF008000"/>
      </top>
      <bottom style="double">
        <color rgb="FF008000"/>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7">
    <xf numFmtId="0" fontId="0" fillId="0" borderId="0"/>
    <xf numFmtId="43"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1" fillId="0" borderId="0"/>
    <xf numFmtId="43" fontId="1" fillId="0" borderId="0" applyFont="0" applyFill="0" applyBorder="0" applyAlignment="0" applyProtection="0"/>
  </cellStyleXfs>
  <cellXfs count="52">
    <xf numFmtId="0" fontId="0" fillId="0" borderId="0" xfId="0"/>
    <xf numFmtId="0" fontId="5" fillId="0" borderId="0" xfId="0" applyNumberFormat="1" applyFont="1" applyFill="1" applyProtection="1"/>
    <xf numFmtId="0" fontId="5" fillId="0" borderId="0" xfId="0" applyNumberFormat="1" applyFont="1" applyFill="1" applyBorder="1" applyAlignment="1" applyProtection="1">
      <alignment wrapText="1"/>
    </xf>
    <xf numFmtId="43" fontId="8" fillId="0" borderId="4" xfId="6" applyFont="1" applyFill="1" applyBorder="1" applyAlignment="1">
      <alignment horizontal="right" wrapText="1"/>
    </xf>
    <xf numFmtId="0" fontId="5" fillId="0" borderId="2" xfId="0" applyNumberFormat="1" applyFont="1" applyFill="1" applyBorder="1" applyProtection="1"/>
    <xf numFmtId="49" fontId="6" fillId="0" borderId="2" xfId="0" applyNumberFormat="1" applyFont="1" applyFill="1" applyBorder="1" applyAlignment="1" applyProtection="1">
      <alignment horizontal="left"/>
    </xf>
    <xf numFmtId="0" fontId="6" fillId="0" borderId="2" xfId="0" applyNumberFormat="1" applyFont="1" applyFill="1" applyBorder="1" applyAlignment="1" applyProtection="1">
      <alignment wrapText="1"/>
    </xf>
    <xf numFmtId="0" fontId="6" fillId="0" borderId="2" xfId="0" applyNumberFormat="1" applyFont="1" applyFill="1" applyBorder="1" applyAlignment="1" applyProtection="1">
      <alignment shrinkToFit="1"/>
    </xf>
    <xf numFmtId="4" fontId="6" fillId="0" borderId="2" xfId="0" applyNumberFormat="1" applyFont="1" applyFill="1" applyBorder="1" applyAlignment="1" applyProtection="1">
      <alignment horizontal="right"/>
    </xf>
    <xf numFmtId="0" fontId="6" fillId="0" borderId="2" xfId="0" applyNumberFormat="1" applyFont="1" applyFill="1" applyBorder="1" applyAlignment="1" applyProtection="1">
      <alignment horizontal="right"/>
    </xf>
    <xf numFmtId="49" fontId="5" fillId="0" borderId="2" xfId="0" applyNumberFormat="1" applyFont="1" applyFill="1" applyBorder="1" applyAlignment="1" applyProtection="1">
      <alignment horizontal="left"/>
    </xf>
    <xf numFmtId="0" fontId="5" fillId="0" borderId="2" xfId="0" applyNumberFormat="1" applyFont="1" applyFill="1" applyBorder="1" applyAlignment="1" applyProtection="1">
      <alignment wrapText="1"/>
    </xf>
    <xf numFmtId="0" fontId="5" fillId="0" borderId="2" xfId="0" applyNumberFormat="1" applyFont="1" applyFill="1" applyBorder="1" applyAlignment="1" applyProtection="1">
      <alignment shrinkToFit="1"/>
    </xf>
    <xf numFmtId="4" fontId="5" fillId="0" borderId="2" xfId="0" applyNumberFormat="1" applyFont="1" applyFill="1" applyBorder="1" applyAlignment="1" applyProtection="1">
      <alignment horizontal="right"/>
    </xf>
    <xf numFmtId="0" fontId="5" fillId="0" borderId="2" xfId="0" applyNumberFormat="1" applyFont="1" applyFill="1" applyBorder="1" applyAlignment="1" applyProtection="1">
      <alignment horizontal="right"/>
    </xf>
    <xf numFmtId="0" fontId="4" fillId="0" borderId="2" xfId="0" applyNumberFormat="1" applyFont="1" applyFill="1" applyBorder="1" applyAlignment="1" applyProtection="1">
      <alignment wrapText="1"/>
    </xf>
    <xf numFmtId="0" fontId="4" fillId="0" borderId="2" xfId="0" applyNumberFormat="1" applyFont="1" applyFill="1" applyBorder="1" applyAlignment="1" applyProtection="1">
      <alignment shrinkToFit="1"/>
    </xf>
    <xf numFmtId="0" fontId="4" fillId="0" borderId="2" xfId="0" applyFont="1" applyFill="1" applyBorder="1"/>
    <xf numFmtId="43" fontId="4" fillId="0" borderId="2" xfId="1" applyFont="1" applyFill="1" applyBorder="1" applyAlignment="1" applyProtection="1">
      <alignment horizontal="right"/>
    </xf>
    <xf numFmtId="49" fontId="4" fillId="0" borderId="2" xfId="0" applyNumberFormat="1" applyFont="1" applyFill="1" applyBorder="1" applyAlignment="1">
      <alignment horizontal="left"/>
    </xf>
    <xf numFmtId="4" fontId="4" fillId="0" borderId="2" xfId="0" applyNumberFormat="1" applyFont="1" applyFill="1" applyBorder="1" applyAlignment="1" applyProtection="1">
      <alignment horizontal="right"/>
    </xf>
    <xf numFmtId="0" fontId="4" fillId="0" borderId="2" xfId="0" applyNumberFormat="1" applyFont="1" applyFill="1" applyBorder="1" applyAlignment="1" applyProtection="1">
      <alignment horizontal="right"/>
    </xf>
    <xf numFmtId="0" fontId="4" fillId="0" borderId="2" xfId="0" applyNumberFormat="1" applyFont="1" applyFill="1" applyBorder="1" applyAlignment="1" applyProtection="1">
      <alignment horizontal="right" vertical="center" wrapText="1"/>
    </xf>
    <xf numFmtId="0" fontId="5" fillId="0" borderId="5" xfId="0" applyNumberFormat="1" applyFont="1" applyFill="1" applyBorder="1" applyProtection="1"/>
    <xf numFmtId="0" fontId="5" fillId="0" borderId="6" xfId="0" applyNumberFormat="1" applyFont="1" applyFill="1" applyBorder="1" applyProtection="1"/>
    <xf numFmtId="4" fontId="5" fillId="0" borderId="7" xfId="0" applyNumberFormat="1" applyFont="1" applyFill="1" applyBorder="1" applyAlignment="1" applyProtection="1">
      <alignment horizontal="right"/>
    </xf>
    <xf numFmtId="0" fontId="5" fillId="0" borderId="8" xfId="0" applyNumberFormat="1" applyFont="1" applyFill="1" applyBorder="1" applyProtection="1"/>
    <xf numFmtId="0" fontId="5" fillId="0" borderId="0" xfId="0" applyNumberFormat="1" applyFont="1" applyFill="1" applyBorder="1" applyProtection="1"/>
    <xf numFmtId="43" fontId="5" fillId="0" borderId="9" xfId="1" applyFont="1" applyFill="1" applyBorder="1" applyProtection="1"/>
    <xf numFmtId="0" fontId="5" fillId="0" borderId="10" xfId="0" applyNumberFormat="1" applyFont="1" applyFill="1" applyBorder="1" applyProtection="1"/>
    <xf numFmtId="0" fontId="5" fillId="0" borderId="3" xfId="0" applyNumberFormat="1" applyFont="1" applyFill="1" applyBorder="1" applyProtection="1"/>
    <xf numFmtId="4" fontId="5" fillId="0" borderId="11" xfId="0" applyNumberFormat="1" applyFont="1" applyFill="1" applyBorder="1" applyProtection="1"/>
    <xf numFmtId="0" fontId="4" fillId="2" borderId="1" xfId="4" applyNumberFormat="1" applyFont="1" applyFill="1" applyBorder="1" applyAlignment="1" applyProtection="1">
      <alignment horizontal="left"/>
    </xf>
    <xf numFmtId="0" fontId="4" fillId="2" borderId="1" xfId="4" applyNumberFormat="1" applyFont="1" applyFill="1" applyBorder="1" applyAlignment="1" applyProtection="1">
      <alignment horizontal="right"/>
    </xf>
    <xf numFmtId="0" fontId="4" fillId="2" borderId="1" xfId="4" applyNumberFormat="1" applyFont="1" applyFill="1" applyBorder="1" applyAlignment="1" applyProtection="1">
      <alignment horizontal="right" shrinkToFit="1"/>
    </xf>
    <xf numFmtId="4" fontId="4" fillId="2" borderId="1" xfId="4" applyNumberFormat="1" applyFont="1" applyFill="1" applyBorder="1" applyAlignment="1" applyProtection="1">
      <alignment horizontal="right"/>
    </xf>
    <xf numFmtId="0" fontId="6" fillId="0" borderId="2" xfId="4" applyNumberFormat="1" applyFont="1" applyBorder="1" applyAlignment="1" applyProtection="1">
      <alignment wrapText="1"/>
    </xf>
    <xf numFmtId="0" fontId="6" fillId="0" borderId="2" xfId="4" applyNumberFormat="1" applyFont="1" applyBorder="1" applyAlignment="1" applyProtection="1">
      <alignment shrinkToFit="1"/>
    </xf>
    <xf numFmtId="4" fontId="6" fillId="0" borderId="2" xfId="4" applyNumberFormat="1" applyFont="1" applyBorder="1" applyAlignment="1" applyProtection="1">
      <alignment horizontal="right"/>
    </xf>
    <xf numFmtId="0" fontId="6" fillId="0" borderId="2" xfId="4" applyNumberFormat="1" applyFont="1" applyBorder="1" applyAlignment="1" applyProtection="1">
      <alignment horizontal="right"/>
    </xf>
    <xf numFmtId="0" fontId="4" fillId="0" borderId="2" xfId="4" applyNumberFormat="1" applyFont="1" applyBorder="1" applyAlignment="1" applyProtection="1">
      <alignment wrapText="1"/>
    </xf>
    <xf numFmtId="0" fontId="4" fillId="0" borderId="2" xfId="4" applyNumberFormat="1" applyFont="1" applyBorder="1" applyAlignment="1" applyProtection="1">
      <alignment shrinkToFit="1"/>
    </xf>
    <xf numFmtId="4" fontId="4" fillId="0" borderId="2" xfId="4" applyNumberFormat="1" applyFont="1" applyBorder="1" applyAlignment="1" applyProtection="1">
      <alignment horizontal="right"/>
    </xf>
    <xf numFmtId="0" fontId="4" fillId="0" borderId="2" xfId="4" applyNumberFormat="1" applyFont="1" applyBorder="1" applyAlignment="1" applyProtection="1">
      <alignment horizontal="right"/>
    </xf>
    <xf numFmtId="49" fontId="6" fillId="0" borderId="2" xfId="4" applyNumberFormat="1" applyFont="1" applyBorder="1" applyAlignment="1" applyProtection="1">
      <alignment horizontal="left"/>
    </xf>
    <xf numFmtId="49" fontId="4" fillId="0" borderId="2" xfId="4" applyNumberFormat="1" applyFont="1" applyBorder="1" applyAlignment="1" applyProtection="1">
      <alignment horizontal="left"/>
    </xf>
    <xf numFmtId="0" fontId="5" fillId="0" borderId="0" xfId="0" applyNumberFormat="1" applyFont="1" applyFill="1" applyAlignment="1" applyProtection="1">
      <alignment wrapText="1"/>
    </xf>
    <xf numFmtId="0" fontId="4" fillId="2" borderId="1" xfId="4" applyNumberFormat="1" applyFont="1" applyFill="1" applyBorder="1" applyAlignment="1" applyProtection="1">
      <alignment horizontal="right" wrapText="1"/>
    </xf>
    <xf numFmtId="0" fontId="5" fillId="0" borderId="6" xfId="0" applyNumberFormat="1" applyFont="1" applyFill="1" applyBorder="1" applyAlignment="1" applyProtection="1">
      <alignment wrapText="1"/>
    </xf>
    <xf numFmtId="0" fontId="5" fillId="0" borderId="3" xfId="0" applyNumberFormat="1" applyFont="1" applyFill="1" applyBorder="1" applyAlignment="1" applyProtection="1">
      <alignment wrapText="1"/>
    </xf>
    <xf numFmtId="0" fontId="8" fillId="0" borderId="2" xfId="5" applyNumberFormat="1" applyFont="1" applyFill="1" applyBorder="1" applyAlignment="1" applyProtection="1">
      <alignment horizontal="right" wrapText="1"/>
    </xf>
    <xf numFmtId="0" fontId="8" fillId="0" borderId="2" xfId="5" applyNumberFormat="1" applyFont="1" applyFill="1" applyBorder="1" applyAlignment="1" applyProtection="1">
      <alignment horizontal="right" wrapText="1"/>
    </xf>
  </cellXfs>
  <cellStyles count="7">
    <cellStyle name="Comma" xfId="1" builtinId="3"/>
    <cellStyle name="Comma 2" xfId="3" xr:uid="{00000000-0005-0000-0000-00002F000000}"/>
    <cellStyle name="Comma 3" xfId="6" xr:uid="{00000000-0005-0000-0000-000032000000}"/>
    <cellStyle name="Normal" xfId="0" builtinId="0"/>
    <cellStyle name="Normal 2" xfId="2" xr:uid="{00000000-0005-0000-0000-000030000000}"/>
    <cellStyle name="Normal 3" xfId="4" xr:uid="{00000000-0005-0000-0000-000031000000}"/>
    <cellStyle name="Normal 4" xfId="5"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65"/>
  <sheetViews>
    <sheetView rightToLeft="1" tabSelected="1" workbookViewId="0">
      <selection activeCell="F336" sqref="F336"/>
    </sheetView>
  </sheetViews>
  <sheetFormatPr defaultRowHeight="15" x14ac:dyDescent="0.25"/>
  <cols>
    <col min="1" max="1" width="11.5" style="1" customWidth="1"/>
    <col min="2" max="2" width="90.375" style="46" bestFit="1" customWidth="1"/>
    <col min="3" max="3" width="9" style="1"/>
    <col min="4" max="5" width="9.125" style="1" bestFit="1" customWidth="1"/>
    <col min="6" max="6" width="12.125" style="1" bestFit="1" customWidth="1"/>
    <col min="7" max="16384" width="9" style="1"/>
  </cols>
  <sheetData>
    <row r="1" spans="1:6" ht="15.75" thickBot="1" x14ac:dyDescent="0.3"/>
    <row r="2" spans="1:6" ht="16.5" thickTop="1" thickBot="1" x14ac:dyDescent="0.3">
      <c r="A2" s="32" t="s">
        <v>0</v>
      </c>
      <c r="B2" s="47" t="s">
        <v>1</v>
      </c>
      <c r="C2" s="34" t="s">
        <v>2</v>
      </c>
      <c r="D2" s="35" t="s">
        <v>3</v>
      </c>
      <c r="E2" s="33" t="s">
        <v>4</v>
      </c>
      <c r="F2" s="35" t="s">
        <v>5</v>
      </c>
    </row>
    <row r="3" spans="1:6" ht="15.75" thickTop="1" x14ac:dyDescent="0.25">
      <c r="A3" s="4"/>
      <c r="B3" s="11"/>
      <c r="C3" s="4"/>
      <c r="D3" s="4"/>
      <c r="E3" s="4"/>
      <c r="F3" s="4"/>
    </row>
    <row r="4" spans="1:6" x14ac:dyDescent="0.25">
      <c r="A4" s="5" t="s">
        <v>6</v>
      </c>
      <c r="B4" s="6" t="s">
        <v>7</v>
      </c>
      <c r="C4" s="7" t="s">
        <v>8</v>
      </c>
      <c r="D4" s="8" t="s">
        <v>8</v>
      </c>
      <c r="E4" s="9" t="s">
        <v>8</v>
      </c>
      <c r="F4" s="8"/>
    </row>
    <row r="5" spans="1:6" x14ac:dyDescent="0.25">
      <c r="A5" s="10" t="s">
        <v>274</v>
      </c>
      <c r="B5" s="11" t="s">
        <v>104</v>
      </c>
      <c r="C5" s="12" t="s">
        <v>9</v>
      </c>
      <c r="D5" s="13">
        <v>1.2</v>
      </c>
      <c r="E5" s="14">
        <v>17600</v>
      </c>
      <c r="F5" s="13">
        <f>E5*D5</f>
        <v>21120</v>
      </c>
    </row>
    <row r="6" spans="1:6" x14ac:dyDescent="0.25">
      <c r="A6" s="10" t="s">
        <v>275</v>
      </c>
      <c r="B6" s="11" t="s">
        <v>105</v>
      </c>
      <c r="C6" s="12" t="s">
        <v>2</v>
      </c>
      <c r="D6" s="13">
        <v>40</v>
      </c>
      <c r="E6" s="14">
        <v>63</v>
      </c>
      <c r="F6" s="13">
        <f t="shared" ref="F6:F65" si="0">E6*D6</f>
        <v>2520</v>
      </c>
    </row>
    <row r="7" spans="1:6" x14ac:dyDescent="0.25">
      <c r="A7" s="10" t="s">
        <v>276</v>
      </c>
      <c r="B7" s="11" t="s">
        <v>106</v>
      </c>
      <c r="C7" s="12" t="s">
        <v>2</v>
      </c>
      <c r="D7" s="13">
        <v>30</v>
      </c>
      <c r="E7" s="14">
        <v>56</v>
      </c>
      <c r="F7" s="13">
        <f t="shared" si="0"/>
        <v>1680</v>
      </c>
    </row>
    <row r="8" spans="1:6" ht="30" x14ac:dyDescent="0.25">
      <c r="A8" s="10" t="s">
        <v>277</v>
      </c>
      <c r="B8" s="11" t="s">
        <v>107</v>
      </c>
      <c r="C8" s="12" t="s">
        <v>2</v>
      </c>
      <c r="D8" s="13">
        <v>30</v>
      </c>
      <c r="E8" s="14">
        <v>136.5</v>
      </c>
      <c r="F8" s="13">
        <f t="shared" si="0"/>
        <v>4095</v>
      </c>
    </row>
    <row r="9" spans="1:6" ht="60" x14ac:dyDescent="0.25">
      <c r="A9" s="10" t="s">
        <v>278</v>
      </c>
      <c r="B9" s="15" t="s">
        <v>10</v>
      </c>
      <c r="C9" s="12" t="s">
        <v>11</v>
      </c>
      <c r="D9" s="13">
        <v>40</v>
      </c>
      <c r="E9" s="14">
        <v>819</v>
      </c>
      <c r="F9" s="13">
        <f t="shared" si="0"/>
        <v>32760</v>
      </c>
    </row>
    <row r="10" spans="1:6" ht="45" x14ac:dyDescent="0.25">
      <c r="A10" s="10" t="s">
        <v>279</v>
      </c>
      <c r="B10" s="15" t="s">
        <v>12</v>
      </c>
      <c r="C10" s="16" t="s">
        <v>13</v>
      </c>
      <c r="D10" s="17">
        <v>60</v>
      </c>
      <c r="E10" s="18">
        <v>220</v>
      </c>
      <c r="F10" s="13">
        <f t="shared" si="0"/>
        <v>13200</v>
      </c>
    </row>
    <row r="11" spans="1:6" x14ac:dyDescent="0.25">
      <c r="A11" s="5" t="s">
        <v>14</v>
      </c>
      <c r="B11" s="6" t="s">
        <v>15</v>
      </c>
      <c r="C11" s="7" t="s">
        <v>8</v>
      </c>
      <c r="D11" s="8" t="s">
        <v>8</v>
      </c>
      <c r="E11" s="9" t="s">
        <v>8</v>
      </c>
      <c r="F11" s="13"/>
    </row>
    <row r="12" spans="1:6" ht="30" x14ac:dyDescent="0.25">
      <c r="A12" s="10" t="s">
        <v>280</v>
      </c>
      <c r="B12" s="11" t="s">
        <v>16</v>
      </c>
      <c r="C12" s="12" t="s">
        <v>13</v>
      </c>
      <c r="D12" s="13">
        <v>100</v>
      </c>
      <c r="E12" s="14">
        <v>107</v>
      </c>
      <c r="F12" s="13">
        <f t="shared" si="0"/>
        <v>10700</v>
      </c>
    </row>
    <row r="13" spans="1:6" ht="30" x14ac:dyDescent="0.25">
      <c r="A13" s="10" t="s">
        <v>281</v>
      </c>
      <c r="B13" s="11" t="s">
        <v>108</v>
      </c>
      <c r="C13" s="12" t="s">
        <v>13</v>
      </c>
      <c r="D13" s="13">
        <v>100</v>
      </c>
      <c r="E13" s="14">
        <v>97</v>
      </c>
      <c r="F13" s="13">
        <f t="shared" si="0"/>
        <v>9700</v>
      </c>
    </row>
    <row r="14" spans="1:6" ht="45" x14ac:dyDescent="0.25">
      <c r="A14" s="10" t="s">
        <v>282</v>
      </c>
      <c r="B14" s="11" t="s">
        <v>109</v>
      </c>
      <c r="C14" s="12" t="s">
        <v>13</v>
      </c>
      <c r="D14" s="13">
        <v>25</v>
      </c>
      <c r="E14" s="14">
        <v>97</v>
      </c>
      <c r="F14" s="13">
        <f t="shared" si="0"/>
        <v>2425</v>
      </c>
    </row>
    <row r="15" spans="1:6" ht="45" x14ac:dyDescent="0.25">
      <c r="A15" s="10" t="s">
        <v>283</v>
      </c>
      <c r="B15" s="11" t="s">
        <v>110</v>
      </c>
      <c r="C15" s="12" t="s">
        <v>13</v>
      </c>
      <c r="D15" s="13">
        <v>15</v>
      </c>
      <c r="E15" s="14">
        <v>103</v>
      </c>
      <c r="F15" s="13">
        <f t="shared" si="0"/>
        <v>1545</v>
      </c>
    </row>
    <row r="16" spans="1:6" ht="45" x14ac:dyDescent="0.25">
      <c r="A16" s="10" t="s">
        <v>284</v>
      </c>
      <c r="B16" s="11" t="s">
        <v>111</v>
      </c>
      <c r="C16" s="12" t="s">
        <v>11</v>
      </c>
      <c r="D16" s="13">
        <v>20</v>
      </c>
      <c r="E16" s="14">
        <v>180</v>
      </c>
      <c r="F16" s="13">
        <f t="shared" si="0"/>
        <v>3600</v>
      </c>
    </row>
    <row r="17" spans="1:6" x14ac:dyDescent="0.25">
      <c r="A17" s="10" t="s">
        <v>285</v>
      </c>
      <c r="B17" s="15" t="s">
        <v>17</v>
      </c>
      <c r="C17" s="16" t="s">
        <v>13</v>
      </c>
      <c r="D17" s="20">
        <v>100</v>
      </c>
      <c r="E17" s="21">
        <v>52</v>
      </c>
      <c r="F17" s="13">
        <f t="shared" si="0"/>
        <v>5200</v>
      </c>
    </row>
    <row r="18" spans="1:6" x14ac:dyDescent="0.25">
      <c r="A18" s="5" t="s">
        <v>18</v>
      </c>
      <c r="B18" s="6" t="s">
        <v>19</v>
      </c>
      <c r="C18" s="7" t="s">
        <v>8</v>
      </c>
      <c r="D18" s="8" t="s">
        <v>8</v>
      </c>
      <c r="E18" s="9" t="s">
        <v>8</v>
      </c>
      <c r="F18" s="13"/>
    </row>
    <row r="19" spans="1:6" ht="75" x14ac:dyDescent="0.25">
      <c r="A19" s="10" t="s">
        <v>286</v>
      </c>
      <c r="B19" s="11" t="s">
        <v>112</v>
      </c>
      <c r="C19" s="12" t="s">
        <v>2</v>
      </c>
      <c r="D19" s="13">
        <v>10</v>
      </c>
      <c r="E19" s="14">
        <v>8550</v>
      </c>
      <c r="F19" s="13">
        <f t="shared" si="0"/>
        <v>85500</v>
      </c>
    </row>
    <row r="20" spans="1:6" ht="75" x14ac:dyDescent="0.25">
      <c r="A20" s="10" t="s">
        <v>287</v>
      </c>
      <c r="B20" s="11" t="s">
        <v>113</v>
      </c>
      <c r="C20" s="12" t="s">
        <v>2</v>
      </c>
      <c r="D20" s="13">
        <v>4</v>
      </c>
      <c r="E20" s="14">
        <v>9900</v>
      </c>
      <c r="F20" s="13">
        <f t="shared" si="0"/>
        <v>39600</v>
      </c>
    </row>
    <row r="21" spans="1:6" x14ac:dyDescent="0.25">
      <c r="A21" s="10" t="s">
        <v>288</v>
      </c>
      <c r="B21" s="11" t="s">
        <v>114</v>
      </c>
      <c r="C21" s="12" t="s">
        <v>2</v>
      </c>
      <c r="D21" s="13">
        <v>14</v>
      </c>
      <c r="E21" s="14">
        <v>920</v>
      </c>
      <c r="F21" s="13">
        <f t="shared" si="0"/>
        <v>12880</v>
      </c>
    </row>
    <row r="22" spans="1:6" x14ac:dyDescent="0.25">
      <c r="A22" s="10" t="s">
        <v>289</v>
      </c>
      <c r="B22" s="11" t="s">
        <v>115</v>
      </c>
      <c r="C22" s="12" t="s">
        <v>2</v>
      </c>
      <c r="D22" s="13">
        <v>14</v>
      </c>
      <c r="E22" s="14">
        <v>100</v>
      </c>
      <c r="F22" s="13">
        <f t="shared" si="0"/>
        <v>1400</v>
      </c>
    </row>
    <row r="23" spans="1:6" x14ac:dyDescent="0.25">
      <c r="A23" s="10" t="s">
        <v>290</v>
      </c>
      <c r="B23" s="11" t="s">
        <v>116</v>
      </c>
      <c r="C23" s="12" t="s">
        <v>2</v>
      </c>
      <c r="D23" s="13">
        <v>14</v>
      </c>
      <c r="E23" s="14">
        <v>680</v>
      </c>
      <c r="F23" s="13">
        <f t="shared" si="0"/>
        <v>9520</v>
      </c>
    </row>
    <row r="24" spans="1:6" x14ac:dyDescent="0.25">
      <c r="A24" s="10" t="s">
        <v>291</v>
      </c>
      <c r="B24" s="11" t="s">
        <v>117</v>
      </c>
      <c r="C24" s="12" t="s">
        <v>2</v>
      </c>
      <c r="D24" s="13">
        <v>14</v>
      </c>
      <c r="E24" s="14">
        <v>2590</v>
      </c>
      <c r="F24" s="13">
        <f t="shared" si="0"/>
        <v>36260</v>
      </c>
    </row>
    <row r="25" spans="1:6" ht="30" x14ac:dyDescent="0.25">
      <c r="A25" s="10" t="s">
        <v>292</v>
      </c>
      <c r="B25" s="11" t="s">
        <v>118</v>
      </c>
      <c r="C25" s="12" t="s">
        <v>2</v>
      </c>
      <c r="D25" s="13">
        <v>6</v>
      </c>
      <c r="E25" s="14">
        <v>1440</v>
      </c>
      <c r="F25" s="13">
        <f t="shared" si="0"/>
        <v>8640</v>
      </c>
    </row>
    <row r="26" spans="1:6" ht="30" x14ac:dyDescent="0.25">
      <c r="A26" s="10" t="s">
        <v>293</v>
      </c>
      <c r="B26" s="11" t="s">
        <v>119</v>
      </c>
      <c r="C26" s="12" t="s">
        <v>2</v>
      </c>
      <c r="D26" s="13">
        <v>18</v>
      </c>
      <c r="E26" s="14">
        <v>1590</v>
      </c>
      <c r="F26" s="13">
        <f t="shared" si="0"/>
        <v>28620</v>
      </c>
    </row>
    <row r="27" spans="1:6" ht="60" x14ac:dyDescent="0.25">
      <c r="A27" s="10" t="s">
        <v>294</v>
      </c>
      <c r="B27" s="11" t="s">
        <v>120</v>
      </c>
      <c r="C27" s="12" t="s">
        <v>2</v>
      </c>
      <c r="D27" s="13">
        <v>72</v>
      </c>
      <c r="E27" s="14">
        <v>2420</v>
      </c>
      <c r="F27" s="13">
        <f t="shared" si="0"/>
        <v>174240</v>
      </c>
    </row>
    <row r="28" spans="1:6" ht="45" x14ac:dyDescent="0.25">
      <c r="A28" s="10" t="s">
        <v>295</v>
      </c>
      <c r="B28" s="11" t="s">
        <v>121</v>
      </c>
      <c r="C28" s="12" t="s">
        <v>11</v>
      </c>
      <c r="D28" s="13">
        <v>14.5</v>
      </c>
      <c r="E28" s="14">
        <v>1710</v>
      </c>
      <c r="F28" s="13">
        <f t="shared" si="0"/>
        <v>24795</v>
      </c>
    </row>
    <row r="29" spans="1:6" ht="45" x14ac:dyDescent="0.25">
      <c r="A29" s="10" t="s">
        <v>296</v>
      </c>
      <c r="B29" s="11" t="s">
        <v>122</v>
      </c>
      <c r="C29" s="12" t="s">
        <v>2</v>
      </c>
      <c r="D29" s="13">
        <v>2</v>
      </c>
      <c r="E29" s="14">
        <v>21200</v>
      </c>
      <c r="F29" s="13">
        <f t="shared" si="0"/>
        <v>42400</v>
      </c>
    </row>
    <row r="30" spans="1:6" x14ac:dyDescent="0.25">
      <c r="A30" s="5" t="s">
        <v>20</v>
      </c>
      <c r="B30" s="6" t="s">
        <v>21</v>
      </c>
      <c r="C30" s="7" t="s">
        <v>8</v>
      </c>
      <c r="D30" s="8" t="s">
        <v>8</v>
      </c>
      <c r="E30" s="9" t="s">
        <v>8</v>
      </c>
      <c r="F30" s="13"/>
    </row>
    <row r="31" spans="1:6" ht="30" x14ac:dyDescent="0.25">
      <c r="A31" s="10" t="s">
        <v>297</v>
      </c>
      <c r="B31" s="11" t="s">
        <v>123</v>
      </c>
      <c r="C31" s="12" t="s">
        <v>11</v>
      </c>
      <c r="D31" s="13">
        <v>70</v>
      </c>
      <c r="E31" s="14">
        <v>115</v>
      </c>
      <c r="F31" s="13">
        <f t="shared" si="0"/>
        <v>8050</v>
      </c>
    </row>
    <row r="32" spans="1:6" ht="30" x14ac:dyDescent="0.25">
      <c r="A32" s="10" t="s">
        <v>298</v>
      </c>
      <c r="B32" s="11" t="s">
        <v>124</v>
      </c>
      <c r="C32" s="12" t="s">
        <v>11</v>
      </c>
      <c r="D32" s="13">
        <v>70</v>
      </c>
      <c r="E32" s="14">
        <v>128</v>
      </c>
      <c r="F32" s="13">
        <f t="shared" si="0"/>
        <v>8960</v>
      </c>
    </row>
    <row r="33" spans="1:6" ht="30" x14ac:dyDescent="0.25">
      <c r="A33" s="10" t="s">
        <v>299</v>
      </c>
      <c r="B33" s="11" t="s">
        <v>125</v>
      </c>
      <c r="C33" s="12" t="s">
        <v>11</v>
      </c>
      <c r="D33" s="13">
        <v>50</v>
      </c>
      <c r="E33" s="14">
        <v>88</v>
      </c>
      <c r="F33" s="13">
        <f t="shared" si="0"/>
        <v>4400</v>
      </c>
    </row>
    <row r="34" spans="1:6" ht="30" x14ac:dyDescent="0.25">
      <c r="A34" s="10" t="s">
        <v>300</v>
      </c>
      <c r="B34" s="11" t="s">
        <v>126</v>
      </c>
      <c r="C34" s="12" t="s">
        <v>11</v>
      </c>
      <c r="D34" s="13">
        <v>100</v>
      </c>
      <c r="E34" s="14">
        <v>97</v>
      </c>
      <c r="F34" s="13">
        <f t="shared" si="0"/>
        <v>9700</v>
      </c>
    </row>
    <row r="35" spans="1:6" ht="30" x14ac:dyDescent="0.25">
      <c r="A35" s="10" t="s">
        <v>301</v>
      </c>
      <c r="B35" s="11" t="s">
        <v>127</v>
      </c>
      <c r="C35" s="12" t="s">
        <v>2</v>
      </c>
      <c r="D35" s="13">
        <v>30</v>
      </c>
      <c r="E35" s="14">
        <v>50</v>
      </c>
      <c r="F35" s="13">
        <f t="shared" si="0"/>
        <v>1500</v>
      </c>
    </row>
    <row r="36" spans="1:6" ht="30" x14ac:dyDescent="0.25">
      <c r="A36" s="10" t="s">
        <v>302</v>
      </c>
      <c r="B36" s="11" t="s">
        <v>128</v>
      </c>
      <c r="C36" s="12" t="s">
        <v>2</v>
      </c>
      <c r="D36" s="13">
        <v>30</v>
      </c>
      <c r="E36" s="14">
        <v>74</v>
      </c>
      <c r="F36" s="13">
        <f t="shared" si="0"/>
        <v>2220</v>
      </c>
    </row>
    <row r="37" spans="1:6" ht="30" x14ac:dyDescent="0.25">
      <c r="A37" s="10" t="s">
        <v>303</v>
      </c>
      <c r="B37" s="11" t="s">
        <v>129</v>
      </c>
      <c r="C37" s="12" t="s">
        <v>11</v>
      </c>
      <c r="D37" s="13">
        <v>263</v>
      </c>
      <c r="E37" s="14">
        <v>120</v>
      </c>
      <c r="F37" s="13">
        <f t="shared" si="0"/>
        <v>31560</v>
      </c>
    </row>
    <row r="38" spans="1:6" ht="30" x14ac:dyDescent="0.25">
      <c r="A38" s="10" t="s">
        <v>304</v>
      </c>
      <c r="B38" s="11" t="s">
        <v>130</v>
      </c>
      <c r="C38" s="12" t="s">
        <v>11</v>
      </c>
      <c r="D38" s="13">
        <v>116</v>
      </c>
      <c r="E38" s="14">
        <v>180</v>
      </c>
      <c r="F38" s="13">
        <f t="shared" si="0"/>
        <v>20880</v>
      </c>
    </row>
    <row r="39" spans="1:6" x14ac:dyDescent="0.25">
      <c r="A39" s="10" t="s">
        <v>305</v>
      </c>
      <c r="B39" s="11" t="s">
        <v>131</v>
      </c>
      <c r="C39" s="12" t="s">
        <v>2</v>
      </c>
      <c r="D39" s="13">
        <v>50</v>
      </c>
      <c r="E39" s="14">
        <v>170</v>
      </c>
      <c r="F39" s="13">
        <f t="shared" si="0"/>
        <v>8500</v>
      </c>
    </row>
    <row r="40" spans="1:6" x14ac:dyDescent="0.25">
      <c r="A40" s="10" t="s">
        <v>306</v>
      </c>
      <c r="B40" s="11" t="s">
        <v>132</v>
      </c>
      <c r="C40" s="12" t="s">
        <v>2</v>
      </c>
      <c r="D40" s="13">
        <v>25</v>
      </c>
      <c r="E40" s="14">
        <v>204</v>
      </c>
      <c r="F40" s="13">
        <f t="shared" si="0"/>
        <v>5100</v>
      </c>
    </row>
    <row r="41" spans="1:6" x14ac:dyDescent="0.25">
      <c r="A41" s="10" t="s">
        <v>307</v>
      </c>
      <c r="B41" s="11" t="s">
        <v>133</v>
      </c>
      <c r="C41" s="12" t="s">
        <v>2</v>
      </c>
      <c r="D41" s="13">
        <v>2</v>
      </c>
      <c r="E41" s="14">
        <v>120</v>
      </c>
      <c r="F41" s="13">
        <f t="shared" si="0"/>
        <v>240</v>
      </c>
    </row>
    <row r="42" spans="1:6" ht="30" x14ac:dyDescent="0.25">
      <c r="A42" s="10" t="s">
        <v>308</v>
      </c>
      <c r="B42" s="11" t="s">
        <v>134</v>
      </c>
      <c r="C42" s="12" t="s">
        <v>2</v>
      </c>
      <c r="D42" s="13">
        <v>20</v>
      </c>
      <c r="E42" s="14">
        <v>134</v>
      </c>
      <c r="F42" s="13">
        <f t="shared" si="0"/>
        <v>2680</v>
      </c>
    </row>
    <row r="43" spans="1:6" ht="30" x14ac:dyDescent="0.25">
      <c r="A43" s="10" t="s">
        <v>309</v>
      </c>
      <c r="B43" s="11" t="s">
        <v>135</v>
      </c>
      <c r="C43" s="12" t="s">
        <v>2</v>
      </c>
      <c r="D43" s="13">
        <v>2</v>
      </c>
      <c r="E43" s="14">
        <v>4120</v>
      </c>
      <c r="F43" s="13">
        <f t="shared" si="0"/>
        <v>8240</v>
      </c>
    </row>
    <row r="44" spans="1:6" x14ac:dyDescent="0.25">
      <c r="A44" s="10" t="s">
        <v>310</v>
      </c>
      <c r="B44" s="11" t="s">
        <v>136</v>
      </c>
      <c r="C44" s="12" t="s">
        <v>2</v>
      </c>
      <c r="D44" s="13">
        <v>14</v>
      </c>
      <c r="E44" s="14">
        <v>108</v>
      </c>
      <c r="F44" s="13">
        <f t="shared" si="0"/>
        <v>1512</v>
      </c>
    </row>
    <row r="45" spans="1:6" x14ac:dyDescent="0.25">
      <c r="A45" s="10" t="s">
        <v>311</v>
      </c>
      <c r="B45" s="11" t="s">
        <v>137</v>
      </c>
      <c r="C45" s="12" t="s">
        <v>2</v>
      </c>
      <c r="D45" s="13">
        <v>14</v>
      </c>
      <c r="E45" s="14">
        <v>117</v>
      </c>
      <c r="F45" s="13">
        <f t="shared" si="0"/>
        <v>1638</v>
      </c>
    </row>
    <row r="46" spans="1:6" x14ac:dyDescent="0.25">
      <c r="A46" s="10" t="s">
        <v>312</v>
      </c>
      <c r="B46" s="11" t="s">
        <v>22</v>
      </c>
      <c r="C46" s="12" t="s">
        <v>11</v>
      </c>
      <c r="D46" s="13">
        <v>120</v>
      </c>
      <c r="E46" s="14">
        <v>92</v>
      </c>
      <c r="F46" s="13">
        <f t="shared" si="0"/>
        <v>11040</v>
      </c>
    </row>
    <row r="47" spans="1:6" x14ac:dyDescent="0.25">
      <c r="A47" s="10" t="s">
        <v>313</v>
      </c>
      <c r="B47" s="11" t="s">
        <v>23</v>
      </c>
      <c r="C47" s="12" t="s">
        <v>2</v>
      </c>
      <c r="D47" s="13">
        <v>5</v>
      </c>
      <c r="E47" s="14">
        <v>260</v>
      </c>
      <c r="F47" s="13">
        <f t="shared" si="0"/>
        <v>1300</v>
      </c>
    </row>
    <row r="48" spans="1:6" x14ac:dyDescent="0.25">
      <c r="A48" s="10" t="s">
        <v>314</v>
      </c>
      <c r="B48" s="11" t="s">
        <v>24</v>
      </c>
      <c r="C48" s="12" t="s">
        <v>2</v>
      </c>
      <c r="D48" s="13">
        <v>7</v>
      </c>
      <c r="E48" s="14">
        <v>260</v>
      </c>
      <c r="F48" s="13">
        <f t="shared" si="0"/>
        <v>1820</v>
      </c>
    </row>
    <row r="49" spans="1:6" x14ac:dyDescent="0.25">
      <c r="A49" s="10" t="s">
        <v>315</v>
      </c>
      <c r="B49" s="11" t="s">
        <v>25</v>
      </c>
      <c r="C49" s="12" t="s">
        <v>2</v>
      </c>
      <c r="D49" s="13">
        <v>13</v>
      </c>
      <c r="E49" s="14">
        <v>260</v>
      </c>
      <c r="F49" s="13">
        <f t="shared" si="0"/>
        <v>3380</v>
      </c>
    </row>
    <row r="50" spans="1:6" x14ac:dyDescent="0.25">
      <c r="A50" s="10" t="s">
        <v>316</v>
      </c>
      <c r="B50" s="11" t="s">
        <v>138</v>
      </c>
      <c r="C50" s="12" t="s">
        <v>2</v>
      </c>
      <c r="D50" s="13">
        <v>14</v>
      </c>
      <c r="E50" s="14">
        <v>220</v>
      </c>
      <c r="F50" s="13">
        <f t="shared" si="0"/>
        <v>3080</v>
      </c>
    </row>
    <row r="51" spans="1:6" ht="30" x14ac:dyDescent="0.25">
      <c r="A51" s="10" t="s">
        <v>317</v>
      </c>
      <c r="B51" s="11" t="s">
        <v>139</v>
      </c>
      <c r="C51" s="12" t="s">
        <v>2</v>
      </c>
      <c r="D51" s="13">
        <v>2</v>
      </c>
      <c r="E51" s="14">
        <v>4300</v>
      </c>
      <c r="F51" s="13">
        <f t="shared" si="0"/>
        <v>8600</v>
      </c>
    </row>
    <row r="52" spans="1:6" ht="30" x14ac:dyDescent="0.25">
      <c r="A52" s="10" t="s">
        <v>318</v>
      </c>
      <c r="B52" s="11" t="s">
        <v>140</v>
      </c>
      <c r="C52" s="12" t="s">
        <v>2</v>
      </c>
      <c r="D52" s="13">
        <v>2</v>
      </c>
      <c r="E52" s="14">
        <v>760</v>
      </c>
      <c r="F52" s="13">
        <f t="shared" si="0"/>
        <v>1520</v>
      </c>
    </row>
    <row r="53" spans="1:6" x14ac:dyDescent="0.25">
      <c r="A53" s="10" t="s">
        <v>319</v>
      </c>
      <c r="B53" s="11" t="s">
        <v>141</v>
      </c>
      <c r="C53" s="12" t="s">
        <v>2</v>
      </c>
      <c r="D53" s="13">
        <v>2</v>
      </c>
      <c r="E53" s="14">
        <v>790</v>
      </c>
      <c r="F53" s="13">
        <f t="shared" si="0"/>
        <v>1580</v>
      </c>
    </row>
    <row r="54" spans="1:6" ht="30" x14ac:dyDescent="0.25">
      <c r="A54" s="10" t="s">
        <v>320</v>
      </c>
      <c r="B54" s="11" t="s">
        <v>142</v>
      </c>
      <c r="C54" s="12" t="s">
        <v>26</v>
      </c>
      <c r="D54" s="13">
        <v>1</v>
      </c>
      <c r="E54" s="14">
        <v>1920</v>
      </c>
      <c r="F54" s="13">
        <f t="shared" si="0"/>
        <v>1920</v>
      </c>
    </row>
    <row r="55" spans="1:6" ht="30" x14ac:dyDescent="0.25">
      <c r="A55" s="10" t="s">
        <v>321</v>
      </c>
      <c r="B55" s="11" t="s">
        <v>143</v>
      </c>
      <c r="C55" s="12" t="s">
        <v>2</v>
      </c>
      <c r="D55" s="13">
        <v>1</v>
      </c>
      <c r="E55" s="14">
        <v>200</v>
      </c>
      <c r="F55" s="13">
        <f t="shared" si="0"/>
        <v>200</v>
      </c>
    </row>
    <row r="56" spans="1:6" x14ac:dyDescent="0.25">
      <c r="A56" s="10" t="s">
        <v>322</v>
      </c>
      <c r="B56" s="11" t="s">
        <v>144</v>
      </c>
      <c r="C56" s="12" t="s">
        <v>2</v>
      </c>
      <c r="D56" s="13">
        <v>1</v>
      </c>
      <c r="E56" s="14">
        <v>650</v>
      </c>
      <c r="F56" s="13">
        <f t="shared" si="0"/>
        <v>650</v>
      </c>
    </row>
    <row r="57" spans="1:6" ht="30" x14ac:dyDescent="0.25">
      <c r="A57" s="10" t="s">
        <v>323</v>
      </c>
      <c r="B57" s="11" t="s">
        <v>145</v>
      </c>
      <c r="C57" s="12" t="s">
        <v>2</v>
      </c>
      <c r="D57" s="13">
        <v>14</v>
      </c>
      <c r="E57" s="14">
        <v>940</v>
      </c>
      <c r="F57" s="13">
        <f t="shared" si="0"/>
        <v>13160</v>
      </c>
    </row>
    <row r="58" spans="1:6" ht="30" x14ac:dyDescent="0.25">
      <c r="A58" s="10" t="s">
        <v>324</v>
      </c>
      <c r="B58" s="11" t="s">
        <v>146</v>
      </c>
      <c r="C58" s="12" t="s">
        <v>26</v>
      </c>
      <c r="D58" s="13">
        <v>1</v>
      </c>
      <c r="E58" s="14">
        <v>2300</v>
      </c>
      <c r="F58" s="13">
        <f t="shared" si="0"/>
        <v>2300</v>
      </c>
    </row>
    <row r="59" spans="1:6" ht="60" x14ac:dyDescent="0.25">
      <c r="A59" s="10" t="s">
        <v>325</v>
      </c>
      <c r="B59" s="11" t="s">
        <v>147</v>
      </c>
      <c r="C59" s="12" t="s">
        <v>26</v>
      </c>
      <c r="D59" s="13">
        <v>3</v>
      </c>
      <c r="E59" s="14">
        <v>11300</v>
      </c>
      <c r="F59" s="13">
        <f t="shared" si="0"/>
        <v>33900</v>
      </c>
    </row>
    <row r="60" spans="1:6" ht="30" x14ac:dyDescent="0.25">
      <c r="A60" s="10" t="s">
        <v>326</v>
      </c>
      <c r="B60" s="11" t="s">
        <v>148</v>
      </c>
      <c r="C60" s="12" t="s">
        <v>2</v>
      </c>
      <c r="D60" s="13">
        <v>8</v>
      </c>
      <c r="E60" s="14">
        <v>1560</v>
      </c>
      <c r="F60" s="13">
        <f t="shared" si="0"/>
        <v>12480</v>
      </c>
    </row>
    <row r="61" spans="1:6" ht="45" x14ac:dyDescent="0.25">
      <c r="A61" s="10" t="s">
        <v>327</v>
      </c>
      <c r="B61" s="11" t="s">
        <v>27</v>
      </c>
      <c r="C61" s="16" t="s">
        <v>26</v>
      </c>
      <c r="D61" s="13">
        <v>14</v>
      </c>
      <c r="E61" s="14">
        <v>1700</v>
      </c>
      <c r="F61" s="13">
        <f t="shared" si="0"/>
        <v>23800</v>
      </c>
    </row>
    <row r="62" spans="1:6" x14ac:dyDescent="0.25">
      <c r="A62" s="10" t="s">
        <v>328</v>
      </c>
      <c r="B62" s="11" t="s">
        <v>149</v>
      </c>
      <c r="C62" s="12" t="s">
        <v>26</v>
      </c>
      <c r="D62" s="13">
        <v>3</v>
      </c>
      <c r="E62" s="14">
        <v>770</v>
      </c>
      <c r="F62" s="13">
        <f t="shared" si="0"/>
        <v>2310</v>
      </c>
    </row>
    <row r="63" spans="1:6" ht="45" x14ac:dyDescent="0.25">
      <c r="A63" s="10" t="s">
        <v>329</v>
      </c>
      <c r="B63" s="11" t="s">
        <v>150</v>
      </c>
      <c r="C63" s="12" t="s">
        <v>26</v>
      </c>
      <c r="D63" s="13">
        <v>2</v>
      </c>
      <c r="E63" s="14">
        <v>2000</v>
      </c>
      <c r="F63" s="13">
        <f t="shared" si="0"/>
        <v>4000</v>
      </c>
    </row>
    <row r="64" spans="1:6" ht="60" x14ac:dyDescent="0.25">
      <c r="A64" s="10" t="s">
        <v>330</v>
      </c>
      <c r="B64" s="11" t="s">
        <v>151</v>
      </c>
      <c r="C64" s="12" t="s">
        <v>26</v>
      </c>
      <c r="D64" s="13">
        <v>1</v>
      </c>
      <c r="E64" s="14">
        <v>2140</v>
      </c>
      <c r="F64" s="13">
        <f t="shared" si="0"/>
        <v>2140</v>
      </c>
    </row>
    <row r="65" spans="1:6" ht="60" x14ac:dyDescent="0.25">
      <c r="A65" s="10" t="s">
        <v>331</v>
      </c>
      <c r="B65" s="11" t="s">
        <v>152</v>
      </c>
      <c r="C65" s="12" t="s">
        <v>26</v>
      </c>
      <c r="D65" s="13">
        <v>12</v>
      </c>
      <c r="E65" s="14">
        <v>1210</v>
      </c>
      <c r="F65" s="13">
        <f t="shared" si="0"/>
        <v>14520</v>
      </c>
    </row>
    <row r="66" spans="1:6" ht="30" x14ac:dyDescent="0.25">
      <c r="A66" s="10" t="s">
        <v>332</v>
      </c>
      <c r="B66" s="11" t="s">
        <v>28</v>
      </c>
      <c r="C66" s="16" t="s">
        <v>26</v>
      </c>
      <c r="D66" s="13">
        <v>1</v>
      </c>
      <c r="E66" s="14">
        <v>1800</v>
      </c>
      <c r="F66" s="13">
        <f t="shared" ref="F66:F201" si="1">E66*D66</f>
        <v>1800</v>
      </c>
    </row>
    <row r="67" spans="1:6" ht="30" x14ac:dyDescent="0.25">
      <c r="A67" s="10" t="s">
        <v>333</v>
      </c>
      <c r="B67" s="11" t="s">
        <v>29</v>
      </c>
      <c r="C67" s="16" t="s">
        <v>2</v>
      </c>
      <c r="D67" s="13">
        <v>1</v>
      </c>
      <c r="E67" s="14">
        <v>2490</v>
      </c>
      <c r="F67" s="13">
        <f t="shared" si="1"/>
        <v>2490</v>
      </c>
    </row>
    <row r="68" spans="1:6" ht="45" x14ac:dyDescent="0.25">
      <c r="A68" s="10" t="s">
        <v>334</v>
      </c>
      <c r="B68" s="11" t="s">
        <v>153</v>
      </c>
      <c r="C68" s="12" t="s">
        <v>26</v>
      </c>
      <c r="D68" s="13">
        <v>2</v>
      </c>
      <c r="E68" s="14">
        <v>1780</v>
      </c>
      <c r="F68" s="13">
        <f t="shared" si="1"/>
        <v>3560</v>
      </c>
    </row>
    <row r="69" spans="1:6" x14ac:dyDescent="0.25">
      <c r="A69" s="10" t="s">
        <v>335</v>
      </c>
      <c r="B69" s="11" t="s">
        <v>154</v>
      </c>
      <c r="C69" s="12" t="s">
        <v>2</v>
      </c>
      <c r="D69" s="13">
        <v>2</v>
      </c>
      <c r="E69" s="14">
        <v>325</v>
      </c>
      <c r="F69" s="13">
        <f t="shared" si="1"/>
        <v>650</v>
      </c>
    </row>
    <row r="70" spans="1:6" x14ac:dyDescent="0.25">
      <c r="A70" s="10" t="s">
        <v>336</v>
      </c>
      <c r="B70" s="11" t="s">
        <v>155</v>
      </c>
      <c r="C70" s="12" t="s">
        <v>26</v>
      </c>
      <c r="D70" s="13">
        <v>2</v>
      </c>
      <c r="E70" s="14">
        <v>600</v>
      </c>
      <c r="F70" s="13">
        <f t="shared" si="1"/>
        <v>1200</v>
      </c>
    </row>
    <row r="71" spans="1:6" x14ac:dyDescent="0.25">
      <c r="A71" s="10" t="s">
        <v>337</v>
      </c>
      <c r="B71" s="11" t="s">
        <v>156</v>
      </c>
      <c r="C71" s="12" t="s">
        <v>2</v>
      </c>
      <c r="D71" s="13">
        <v>2</v>
      </c>
      <c r="E71" s="14">
        <v>51</v>
      </c>
      <c r="F71" s="13">
        <f t="shared" si="1"/>
        <v>102</v>
      </c>
    </row>
    <row r="72" spans="1:6" ht="30" x14ac:dyDescent="0.25">
      <c r="A72" s="10" t="s">
        <v>338</v>
      </c>
      <c r="B72" s="11" t="s">
        <v>157</v>
      </c>
      <c r="C72" s="12" t="s">
        <v>2</v>
      </c>
      <c r="D72" s="13">
        <v>8</v>
      </c>
      <c r="E72" s="14">
        <v>294</v>
      </c>
      <c r="F72" s="13">
        <f t="shared" si="1"/>
        <v>2352</v>
      </c>
    </row>
    <row r="73" spans="1:6" ht="30" x14ac:dyDescent="0.25">
      <c r="A73" s="10" t="s">
        <v>339</v>
      </c>
      <c r="B73" s="15" t="s">
        <v>30</v>
      </c>
      <c r="C73" s="16" t="s">
        <v>11</v>
      </c>
      <c r="D73" s="20">
        <v>70</v>
      </c>
      <c r="E73" s="21">
        <v>160</v>
      </c>
      <c r="F73" s="13">
        <f t="shared" si="1"/>
        <v>11200</v>
      </c>
    </row>
    <row r="74" spans="1:6" ht="30" x14ac:dyDescent="0.25">
      <c r="A74" s="10" t="s">
        <v>340</v>
      </c>
      <c r="B74" s="15" t="s">
        <v>31</v>
      </c>
      <c r="C74" s="16" t="s">
        <v>11</v>
      </c>
      <c r="D74" s="20">
        <v>60</v>
      </c>
      <c r="E74" s="21">
        <v>169</v>
      </c>
      <c r="F74" s="13">
        <f t="shared" si="1"/>
        <v>10140</v>
      </c>
    </row>
    <row r="75" spans="1:6" ht="30" x14ac:dyDescent="0.25">
      <c r="A75" s="10" t="s">
        <v>341</v>
      </c>
      <c r="B75" s="15" t="s">
        <v>32</v>
      </c>
      <c r="C75" s="16" t="s">
        <v>26</v>
      </c>
      <c r="D75" s="20">
        <v>2</v>
      </c>
      <c r="E75" s="21">
        <v>420</v>
      </c>
      <c r="F75" s="13">
        <f t="shared" si="1"/>
        <v>840</v>
      </c>
    </row>
    <row r="76" spans="1:6" ht="30" x14ac:dyDescent="0.25">
      <c r="A76" s="10" t="s">
        <v>342</v>
      </c>
      <c r="B76" s="15" t="s">
        <v>33</v>
      </c>
      <c r="C76" s="16" t="s">
        <v>26</v>
      </c>
      <c r="D76" s="20">
        <v>2</v>
      </c>
      <c r="E76" s="21">
        <v>610</v>
      </c>
      <c r="F76" s="13">
        <f t="shared" si="1"/>
        <v>1220</v>
      </c>
    </row>
    <row r="77" spans="1:6" ht="30" x14ac:dyDescent="0.25">
      <c r="A77" s="10" t="s">
        <v>343</v>
      </c>
      <c r="B77" s="15" t="s">
        <v>34</v>
      </c>
      <c r="C77" s="16" t="s">
        <v>26</v>
      </c>
      <c r="D77" s="20">
        <v>3</v>
      </c>
      <c r="E77" s="21">
        <v>600</v>
      </c>
      <c r="F77" s="13">
        <f t="shared" si="1"/>
        <v>1800</v>
      </c>
    </row>
    <row r="78" spans="1:6" ht="30" x14ac:dyDescent="0.25">
      <c r="A78" s="10" t="s">
        <v>344</v>
      </c>
      <c r="B78" s="15" t="s">
        <v>35</v>
      </c>
      <c r="C78" s="16" t="s">
        <v>11</v>
      </c>
      <c r="D78" s="20">
        <v>70</v>
      </c>
      <c r="E78" s="21">
        <v>238</v>
      </c>
      <c r="F78" s="13">
        <f t="shared" si="1"/>
        <v>16660</v>
      </c>
    </row>
    <row r="79" spans="1:6" x14ac:dyDescent="0.25">
      <c r="A79" s="10" t="s">
        <v>345</v>
      </c>
      <c r="B79" s="15" t="s">
        <v>36</v>
      </c>
      <c r="C79" s="22" t="s">
        <v>2</v>
      </c>
      <c r="D79" s="20">
        <v>7</v>
      </c>
      <c r="E79" s="21">
        <v>145</v>
      </c>
      <c r="F79" s="13">
        <f t="shared" si="1"/>
        <v>1015</v>
      </c>
    </row>
    <row r="80" spans="1:6" x14ac:dyDescent="0.25">
      <c r="A80" s="10" t="s">
        <v>346</v>
      </c>
      <c r="B80" s="15" t="s">
        <v>37</v>
      </c>
      <c r="C80" s="22" t="s">
        <v>2</v>
      </c>
      <c r="D80" s="20">
        <v>10</v>
      </c>
      <c r="E80" s="21">
        <v>229</v>
      </c>
      <c r="F80" s="13">
        <f t="shared" si="1"/>
        <v>2290</v>
      </c>
    </row>
    <row r="81" spans="1:6" x14ac:dyDescent="0.25">
      <c r="A81" s="10" t="s">
        <v>347</v>
      </c>
      <c r="B81" s="15" t="s">
        <v>38</v>
      </c>
      <c r="C81" s="22" t="s">
        <v>2</v>
      </c>
      <c r="D81" s="20">
        <v>5</v>
      </c>
      <c r="E81" s="21">
        <v>314</v>
      </c>
      <c r="F81" s="13">
        <f t="shared" si="1"/>
        <v>1570</v>
      </c>
    </row>
    <row r="82" spans="1:6" x14ac:dyDescent="0.25">
      <c r="A82" s="10" t="s">
        <v>348</v>
      </c>
      <c r="B82" s="15" t="s">
        <v>39</v>
      </c>
      <c r="C82" s="22" t="s">
        <v>11</v>
      </c>
      <c r="D82" s="20">
        <v>120</v>
      </c>
      <c r="E82" s="21">
        <v>125</v>
      </c>
      <c r="F82" s="13">
        <f t="shared" si="1"/>
        <v>15000</v>
      </c>
    </row>
    <row r="83" spans="1:6" x14ac:dyDescent="0.25">
      <c r="A83" s="10" t="s">
        <v>349</v>
      </c>
      <c r="B83" s="15" t="s">
        <v>40</v>
      </c>
      <c r="C83" s="22" t="s">
        <v>11</v>
      </c>
      <c r="D83" s="20">
        <v>90</v>
      </c>
      <c r="E83" s="21">
        <v>142</v>
      </c>
      <c r="F83" s="13">
        <f t="shared" si="1"/>
        <v>12780</v>
      </c>
    </row>
    <row r="84" spans="1:6" ht="30" x14ac:dyDescent="0.25">
      <c r="A84" s="10" t="s">
        <v>350</v>
      </c>
      <c r="B84" s="15" t="s">
        <v>41</v>
      </c>
      <c r="C84" s="15" t="s">
        <v>11</v>
      </c>
      <c r="D84" s="20">
        <v>20</v>
      </c>
      <c r="E84" s="21">
        <v>179</v>
      </c>
      <c r="F84" s="13">
        <f t="shared" si="1"/>
        <v>3580</v>
      </c>
    </row>
    <row r="85" spans="1:6" ht="30" x14ac:dyDescent="0.25">
      <c r="A85" s="10" t="s">
        <v>351</v>
      </c>
      <c r="B85" s="15" t="s">
        <v>42</v>
      </c>
      <c r="C85" s="15" t="s">
        <v>11</v>
      </c>
      <c r="D85" s="20">
        <v>110</v>
      </c>
      <c r="E85" s="21">
        <v>160</v>
      </c>
      <c r="F85" s="13">
        <f t="shared" si="1"/>
        <v>17600</v>
      </c>
    </row>
    <row r="86" spans="1:6" ht="30" x14ac:dyDescent="0.25">
      <c r="A86" s="10" t="s">
        <v>352</v>
      </c>
      <c r="B86" s="15" t="s">
        <v>43</v>
      </c>
      <c r="C86" s="16" t="s">
        <v>26</v>
      </c>
      <c r="D86" s="20">
        <v>10</v>
      </c>
      <c r="E86" s="21">
        <v>457</v>
      </c>
      <c r="F86" s="13">
        <f t="shared" si="1"/>
        <v>4570</v>
      </c>
    </row>
    <row r="87" spans="1:6" ht="30" x14ac:dyDescent="0.25">
      <c r="A87" s="10" t="s">
        <v>353</v>
      </c>
      <c r="B87" s="15" t="s">
        <v>44</v>
      </c>
      <c r="C87" s="16" t="s">
        <v>26</v>
      </c>
      <c r="D87" s="20">
        <v>10</v>
      </c>
      <c r="E87" s="21">
        <v>630</v>
      </c>
      <c r="F87" s="13">
        <f t="shared" si="1"/>
        <v>6300</v>
      </c>
    </row>
    <row r="88" spans="1:6" ht="30" x14ac:dyDescent="0.25">
      <c r="A88" s="10" t="s">
        <v>354</v>
      </c>
      <c r="B88" s="15" t="s">
        <v>45</v>
      </c>
      <c r="C88" s="16" t="s">
        <v>11</v>
      </c>
      <c r="D88" s="20">
        <v>90</v>
      </c>
      <c r="E88" s="21">
        <v>181</v>
      </c>
      <c r="F88" s="13">
        <f t="shared" si="1"/>
        <v>16290</v>
      </c>
    </row>
    <row r="89" spans="1:6" ht="30" x14ac:dyDescent="0.25">
      <c r="A89" s="10" t="s">
        <v>355</v>
      </c>
      <c r="B89" s="15" t="s">
        <v>46</v>
      </c>
      <c r="C89" s="16" t="s">
        <v>26</v>
      </c>
      <c r="D89" s="20">
        <v>2</v>
      </c>
      <c r="E89" s="21">
        <v>1820</v>
      </c>
      <c r="F89" s="13">
        <f t="shared" si="1"/>
        <v>3640</v>
      </c>
    </row>
    <row r="90" spans="1:6" ht="30" x14ac:dyDescent="0.25">
      <c r="A90" s="10" t="s">
        <v>356</v>
      </c>
      <c r="B90" s="15" t="s">
        <v>47</v>
      </c>
      <c r="C90" s="16" t="s">
        <v>26</v>
      </c>
      <c r="D90" s="20">
        <v>5</v>
      </c>
      <c r="E90" s="21">
        <v>850</v>
      </c>
      <c r="F90" s="13">
        <f t="shared" si="1"/>
        <v>4250</v>
      </c>
    </row>
    <row r="91" spans="1:6" ht="30" x14ac:dyDescent="0.25">
      <c r="A91" s="10" t="s">
        <v>357</v>
      </c>
      <c r="B91" s="15" t="s">
        <v>48</v>
      </c>
      <c r="C91" s="16" t="s">
        <v>11</v>
      </c>
      <c r="D91" s="20">
        <v>100</v>
      </c>
      <c r="E91" s="21">
        <v>86</v>
      </c>
      <c r="F91" s="13">
        <f t="shared" si="1"/>
        <v>8600</v>
      </c>
    </row>
    <row r="92" spans="1:6" ht="30" x14ac:dyDescent="0.25">
      <c r="A92" s="10" t="s">
        <v>358</v>
      </c>
      <c r="B92" s="15" t="s">
        <v>49</v>
      </c>
      <c r="C92" s="16" t="s">
        <v>11</v>
      </c>
      <c r="D92" s="20">
        <v>100</v>
      </c>
      <c r="E92" s="21">
        <v>100</v>
      </c>
      <c r="F92" s="13">
        <f t="shared" si="1"/>
        <v>10000</v>
      </c>
    </row>
    <row r="93" spans="1:6" x14ac:dyDescent="0.25">
      <c r="A93" s="36" t="s">
        <v>359</v>
      </c>
      <c r="B93" s="36" t="s">
        <v>261</v>
      </c>
      <c r="C93" s="37" t="s">
        <v>8</v>
      </c>
      <c r="D93" s="38" t="s">
        <v>8</v>
      </c>
      <c r="E93" s="39" t="s">
        <v>8</v>
      </c>
      <c r="F93" s="13"/>
    </row>
    <row r="94" spans="1:6" x14ac:dyDescent="0.25">
      <c r="A94" s="19" t="s">
        <v>360</v>
      </c>
      <c r="B94" s="40" t="s">
        <v>567</v>
      </c>
      <c r="C94" s="41" t="s">
        <v>11</v>
      </c>
      <c r="D94" s="42">
        <v>40</v>
      </c>
      <c r="E94" s="43">
        <v>7.4</v>
      </c>
      <c r="F94" s="13">
        <f t="shared" si="1"/>
        <v>296</v>
      </c>
    </row>
    <row r="95" spans="1:6" x14ac:dyDescent="0.25">
      <c r="A95" s="19" t="s">
        <v>361</v>
      </c>
      <c r="B95" s="40" t="s">
        <v>568</v>
      </c>
      <c r="C95" s="41" t="s">
        <v>11</v>
      </c>
      <c r="D95" s="42">
        <v>20</v>
      </c>
      <c r="E95" s="43">
        <v>79</v>
      </c>
      <c r="F95" s="13">
        <f t="shared" si="1"/>
        <v>1580</v>
      </c>
    </row>
    <row r="96" spans="1:6" x14ac:dyDescent="0.25">
      <c r="A96" s="19" t="s">
        <v>362</v>
      </c>
      <c r="B96" s="40" t="s">
        <v>569</v>
      </c>
      <c r="C96" s="41" t="s">
        <v>11</v>
      </c>
      <c r="D96" s="42">
        <v>40</v>
      </c>
      <c r="E96" s="43">
        <v>104</v>
      </c>
      <c r="F96" s="13">
        <f t="shared" si="1"/>
        <v>4160</v>
      </c>
    </row>
    <row r="97" spans="1:6" ht="45" x14ac:dyDescent="0.25">
      <c r="A97" s="19" t="s">
        <v>363</v>
      </c>
      <c r="B97" s="40" t="s">
        <v>570</v>
      </c>
      <c r="C97" s="41" t="s">
        <v>11</v>
      </c>
      <c r="D97" s="42">
        <v>40</v>
      </c>
      <c r="E97" s="43">
        <v>99</v>
      </c>
      <c r="F97" s="13">
        <f t="shared" si="1"/>
        <v>3960</v>
      </c>
    </row>
    <row r="98" spans="1:6" ht="30" x14ac:dyDescent="0.25">
      <c r="A98" s="19" t="s">
        <v>364</v>
      </c>
      <c r="B98" s="40" t="s">
        <v>571</v>
      </c>
      <c r="C98" s="41" t="s">
        <v>11</v>
      </c>
      <c r="D98" s="42">
        <v>200</v>
      </c>
      <c r="E98" s="43">
        <v>11.7</v>
      </c>
      <c r="F98" s="13">
        <f t="shared" si="1"/>
        <v>2340</v>
      </c>
    </row>
    <row r="99" spans="1:6" ht="30" x14ac:dyDescent="0.25">
      <c r="A99" s="19" t="s">
        <v>365</v>
      </c>
      <c r="B99" s="40" t="s">
        <v>572</v>
      </c>
      <c r="C99" s="41" t="s">
        <v>11</v>
      </c>
      <c r="D99" s="42">
        <v>500</v>
      </c>
      <c r="E99" s="43">
        <v>14.3</v>
      </c>
      <c r="F99" s="13">
        <f t="shared" si="1"/>
        <v>7150</v>
      </c>
    </row>
    <row r="100" spans="1:6" ht="30" x14ac:dyDescent="0.25">
      <c r="A100" s="19" t="s">
        <v>366</v>
      </c>
      <c r="B100" s="40" t="s">
        <v>573</v>
      </c>
      <c r="C100" s="41" t="s">
        <v>11</v>
      </c>
      <c r="D100" s="42">
        <v>200</v>
      </c>
      <c r="E100" s="43">
        <v>20.2</v>
      </c>
      <c r="F100" s="13">
        <f t="shared" si="1"/>
        <v>4040</v>
      </c>
    </row>
    <row r="101" spans="1:6" ht="30" x14ac:dyDescent="0.25">
      <c r="A101" s="19" t="s">
        <v>367</v>
      </c>
      <c r="B101" s="40" t="s">
        <v>574</v>
      </c>
      <c r="C101" s="41" t="s">
        <v>11</v>
      </c>
      <c r="D101" s="42">
        <v>50</v>
      </c>
      <c r="E101" s="43">
        <v>26.6</v>
      </c>
      <c r="F101" s="13">
        <f t="shared" si="1"/>
        <v>1330</v>
      </c>
    </row>
    <row r="102" spans="1:6" ht="30" x14ac:dyDescent="0.25">
      <c r="A102" s="19" t="s">
        <v>368</v>
      </c>
      <c r="B102" s="40" t="s">
        <v>575</v>
      </c>
      <c r="C102" s="41" t="s">
        <v>11</v>
      </c>
      <c r="D102" s="42">
        <v>20</v>
      </c>
      <c r="E102" s="43">
        <v>63.7</v>
      </c>
      <c r="F102" s="13">
        <f t="shared" si="1"/>
        <v>1274</v>
      </c>
    </row>
    <row r="103" spans="1:6" ht="30" x14ac:dyDescent="0.25">
      <c r="A103" s="19" t="s">
        <v>369</v>
      </c>
      <c r="B103" s="40" t="s">
        <v>576</v>
      </c>
      <c r="C103" s="41" t="s">
        <v>11</v>
      </c>
      <c r="D103" s="42">
        <v>20</v>
      </c>
      <c r="E103" s="43">
        <v>95</v>
      </c>
      <c r="F103" s="13">
        <f t="shared" si="1"/>
        <v>1900</v>
      </c>
    </row>
    <row r="104" spans="1:6" ht="30" x14ac:dyDescent="0.25">
      <c r="A104" s="19" t="s">
        <v>370</v>
      </c>
      <c r="B104" s="40" t="s">
        <v>577</v>
      </c>
      <c r="C104" s="41" t="s">
        <v>11</v>
      </c>
      <c r="D104" s="42">
        <v>50</v>
      </c>
      <c r="E104" s="43">
        <v>394</v>
      </c>
      <c r="F104" s="13">
        <f t="shared" si="1"/>
        <v>19700</v>
      </c>
    </row>
    <row r="105" spans="1:6" x14ac:dyDescent="0.25">
      <c r="A105" s="19" t="s">
        <v>371</v>
      </c>
      <c r="B105" s="40" t="s">
        <v>578</v>
      </c>
      <c r="C105" s="41" t="s">
        <v>11</v>
      </c>
      <c r="D105" s="42">
        <v>50</v>
      </c>
      <c r="E105" s="43">
        <v>41.9</v>
      </c>
      <c r="F105" s="13">
        <f t="shared" si="1"/>
        <v>2095</v>
      </c>
    </row>
    <row r="106" spans="1:6" x14ac:dyDescent="0.25">
      <c r="A106" s="19" t="s">
        <v>372</v>
      </c>
      <c r="B106" s="40" t="s">
        <v>579</v>
      </c>
      <c r="C106" s="41" t="s">
        <v>11</v>
      </c>
      <c r="D106" s="42">
        <v>50</v>
      </c>
      <c r="E106" s="43">
        <v>85</v>
      </c>
      <c r="F106" s="13">
        <f t="shared" si="1"/>
        <v>4250</v>
      </c>
    </row>
    <row r="107" spans="1:6" x14ac:dyDescent="0.25">
      <c r="A107" s="19" t="s">
        <v>373</v>
      </c>
      <c r="B107" s="40" t="s">
        <v>580</v>
      </c>
      <c r="C107" s="41" t="s">
        <v>11</v>
      </c>
      <c r="D107" s="42">
        <v>80</v>
      </c>
      <c r="E107" s="43">
        <v>13.5</v>
      </c>
      <c r="F107" s="13">
        <f t="shared" si="1"/>
        <v>1080</v>
      </c>
    </row>
    <row r="108" spans="1:6" x14ac:dyDescent="0.25">
      <c r="A108" s="19" t="s">
        <v>374</v>
      </c>
      <c r="B108" s="40" t="s">
        <v>581</v>
      </c>
      <c r="C108" s="41" t="s">
        <v>2</v>
      </c>
      <c r="D108" s="42">
        <v>1</v>
      </c>
      <c r="E108" s="43">
        <v>1300</v>
      </c>
      <c r="F108" s="13">
        <f t="shared" si="1"/>
        <v>1300</v>
      </c>
    </row>
    <row r="109" spans="1:6" ht="30" x14ac:dyDescent="0.25">
      <c r="A109" s="19" t="s">
        <v>375</v>
      </c>
      <c r="B109" s="40" t="s">
        <v>582</v>
      </c>
      <c r="C109" s="41" t="s">
        <v>2</v>
      </c>
      <c r="D109" s="42">
        <v>15</v>
      </c>
      <c r="E109" s="43">
        <v>49.9</v>
      </c>
      <c r="F109" s="13">
        <f t="shared" si="1"/>
        <v>748.5</v>
      </c>
    </row>
    <row r="110" spans="1:6" ht="30" x14ac:dyDescent="0.25">
      <c r="A110" s="19" t="s">
        <v>376</v>
      </c>
      <c r="B110" s="40" t="s">
        <v>583</v>
      </c>
      <c r="C110" s="41" t="s">
        <v>2</v>
      </c>
      <c r="D110" s="42">
        <v>5</v>
      </c>
      <c r="E110" s="43">
        <v>55</v>
      </c>
      <c r="F110" s="13">
        <f t="shared" si="1"/>
        <v>275</v>
      </c>
    </row>
    <row r="111" spans="1:6" ht="30" x14ac:dyDescent="0.25">
      <c r="A111" s="19" t="s">
        <v>377</v>
      </c>
      <c r="B111" s="40" t="s">
        <v>584</v>
      </c>
      <c r="C111" s="41" t="s">
        <v>13</v>
      </c>
      <c r="D111" s="42">
        <v>5.5</v>
      </c>
      <c r="E111" s="43">
        <v>6000</v>
      </c>
      <c r="F111" s="13">
        <f t="shared" si="1"/>
        <v>33000</v>
      </c>
    </row>
    <row r="112" spans="1:6" ht="75" x14ac:dyDescent="0.25">
      <c r="A112" s="19" t="s">
        <v>378</v>
      </c>
      <c r="B112" s="40" t="s">
        <v>585</v>
      </c>
      <c r="C112" s="41" t="s">
        <v>26</v>
      </c>
      <c r="D112" s="42">
        <v>1</v>
      </c>
      <c r="E112" s="43">
        <v>5500</v>
      </c>
      <c r="F112" s="13">
        <f t="shared" si="1"/>
        <v>5500</v>
      </c>
    </row>
    <row r="113" spans="1:6" x14ac:dyDescent="0.25">
      <c r="A113" s="19" t="s">
        <v>379</v>
      </c>
      <c r="B113" s="40" t="s">
        <v>586</v>
      </c>
      <c r="C113" s="41" t="s">
        <v>2</v>
      </c>
      <c r="D113" s="42">
        <v>98</v>
      </c>
      <c r="E113" s="43">
        <v>52.1</v>
      </c>
      <c r="F113" s="13">
        <f t="shared" si="1"/>
        <v>5105.8</v>
      </c>
    </row>
    <row r="114" spans="1:6" x14ac:dyDescent="0.25">
      <c r="A114" s="19" t="s">
        <v>380</v>
      </c>
      <c r="B114" s="40" t="s">
        <v>587</v>
      </c>
      <c r="C114" s="41" t="s">
        <v>2</v>
      </c>
      <c r="D114" s="42">
        <v>23</v>
      </c>
      <c r="E114" s="43">
        <v>200</v>
      </c>
      <c r="F114" s="13">
        <f t="shared" si="1"/>
        <v>4600</v>
      </c>
    </row>
    <row r="115" spans="1:6" x14ac:dyDescent="0.25">
      <c r="A115" s="19" t="s">
        <v>381</v>
      </c>
      <c r="B115" s="40" t="s">
        <v>588</v>
      </c>
      <c r="C115" s="41" t="s">
        <v>2</v>
      </c>
      <c r="D115" s="42">
        <v>1</v>
      </c>
      <c r="E115" s="43">
        <v>477</v>
      </c>
      <c r="F115" s="13">
        <f t="shared" si="1"/>
        <v>477</v>
      </c>
    </row>
    <row r="116" spans="1:6" x14ac:dyDescent="0.25">
      <c r="A116" s="19" t="s">
        <v>382</v>
      </c>
      <c r="B116" s="40" t="s">
        <v>589</v>
      </c>
      <c r="C116" s="41" t="s">
        <v>2</v>
      </c>
      <c r="D116" s="42">
        <v>1</v>
      </c>
      <c r="E116" s="43">
        <v>640</v>
      </c>
      <c r="F116" s="13">
        <f t="shared" si="1"/>
        <v>640</v>
      </c>
    </row>
    <row r="117" spans="1:6" x14ac:dyDescent="0.25">
      <c r="A117" s="19" t="s">
        <v>383</v>
      </c>
      <c r="B117" s="40" t="s">
        <v>590</v>
      </c>
      <c r="C117" s="41" t="s">
        <v>2</v>
      </c>
      <c r="D117" s="42">
        <v>12</v>
      </c>
      <c r="E117" s="43">
        <v>195</v>
      </c>
      <c r="F117" s="13">
        <f t="shared" si="1"/>
        <v>2340</v>
      </c>
    </row>
    <row r="118" spans="1:6" x14ac:dyDescent="0.25">
      <c r="A118" s="19" t="s">
        <v>384</v>
      </c>
      <c r="B118" s="40" t="s">
        <v>591</v>
      </c>
      <c r="C118" s="41" t="s">
        <v>2</v>
      </c>
      <c r="D118" s="42">
        <v>1</v>
      </c>
      <c r="E118" s="43">
        <v>1320</v>
      </c>
      <c r="F118" s="13">
        <f t="shared" si="1"/>
        <v>1320</v>
      </c>
    </row>
    <row r="119" spans="1:6" x14ac:dyDescent="0.25">
      <c r="A119" s="19" t="s">
        <v>385</v>
      </c>
      <c r="B119" s="40" t="s">
        <v>592</v>
      </c>
      <c r="C119" s="41" t="s">
        <v>2</v>
      </c>
      <c r="D119" s="42">
        <v>1</v>
      </c>
      <c r="E119" s="43">
        <v>2210</v>
      </c>
      <c r="F119" s="13">
        <f t="shared" si="1"/>
        <v>2210</v>
      </c>
    </row>
    <row r="120" spans="1:6" x14ac:dyDescent="0.25">
      <c r="A120" s="19" t="s">
        <v>386</v>
      </c>
      <c r="B120" s="40" t="s">
        <v>593</v>
      </c>
      <c r="C120" s="41" t="s">
        <v>2</v>
      </c>
      <c r="D120" s="42">
        <v>2</v>
      </c>
      <c r="E120" s="43">
        <v>3360</v>
      </c>
      <c r="F120" s="13">
        <f t="shared" si="1"/>
        <v>6720</v>
      </c>
    </row>
    <row r="121" spans="1:6" x14ac:dyDescent="0.25">
      <c r="A121" s="19" t="s">
        <v>387</v>
      </c>
      <c r="B121" s="40" t="s">
        <v>594</v>
      </c>
      <c r="C121" s="41" t="s">
        <v>2</v>
      </c>
      <c r="D121" s="42">
        <v>1</v>
      </c>
      <c r="E121" s="43">
        <v>5590</v>
      </c>
      <c r="F121" s="13">
        <f t="shared" si="1"/>
        <v>5590</v>
      </c>
    </row>
    <row r="122" spans="1:6" x14ac:dyDescent="0.25">
      <c r="A122" s="19" t="s">
        <v>388</v>
      </c>
      <c r="B122" s="40" t="s">
        <v>595</v>
      </c>
      <c r="C122" s="41" t="s">
        <v>2</v>
      </c>
      <c r="D122" s="42">
        <v>1</v>
      </c>
      <c r="E122" s="43">
        <v>900</v>
      </c>
      <c r="F122" s="13">
        <f t="shared" si="1"/>
        <v>900</v>
      </c>
    </row>
    <row r="123" spans="1:6" x14ac:dyDescent="0.25">
      <c r="A123" s="19" t="s">
        <v>389</v>
      </c>
      <c r="B123" s="40" t="s">
        <v>596</v>
      </c>
      <c r="C123" s="41" t="s">
        <v>2</v>
      </c>
      <c r="D123" s="42">
        <v>2</v>
      </c>
      <c r="E123" s="43">
        <v>830</v>
      </c>
      <c r="F123" s="13">
        <f t="shared" si="1"/>
        <v>1660</v>
      </c>
    </row>
    <row r="124" spans="1:6" x14ac:dyDescent="0.25">
      <c r="A124" s="19" t="s">
        <v>390</v>
      </c>
      <c r="B124" s="40" t="s">
        <v>597</v>
      </c>
      <c r="C124" s="41" t="s">
        <v>2</v>
      </c>
      <c r="D124" s="42">
        <v>5</v>
      </c>
      <c r="E124" s="43">
        <v>421</v>
      </c>
      <c r="F124" s="13">
        <f t="shared" si="1"/>
        <v>2105</v>
      </c>
    </row>
    <row r="125" spans="1:6" x14ac:dyDescent="0.25">
      <c r="A125" s="19" t="s">
        <v>391</v>
      </c>
      <c r="B125" s="40" t="s">
        <v>598</v>
      </c>
      <c r="C125" s="41" t="s">
        <v>2</v>
      </c>
      <c r="D125" s="42">
        <v>3</v>
      </c>
      <c r="E125" s="43">
        <v>410</v>
      </c>
      <c r="F125" s="13">
        <f t="shared" si="1"/>
        <v>1230</v>
      </c>
    </row>
    <row r="126" spans="1:6" x14ac:dyDescent="0.25">
      <c r="A126" s="19" t="s">
        <v>392</v>
      </c>
      <c r="B126" s="40" t="s">
        <v>599</v>
      </c>
      <c r="C126" s="41" t="s">
        <v>2</v>
      </c>
      <c r="D126" s="42">
        <v>18</v>
      </c>
      <c r="E126" s="43">
        <v>364</v>
      </c>
      <c r="F126" s="13">
        <f t="shared" si="1"/>
        <v>6552</v>
      </c>
    </row>
    <row r="127" spans="1:6" x14ac:dyDescent="0.25">
      <c r="A127" s="19" t="s">
        <v>393</v>
      </c>
      <c r="B127" s="40" t="s">
        <v>600</v>
      </c>
      <c r="C127" s="41" t="s">
        <v>2</v>
      </c>
      <c r="D127" s="42">
        <v>1</v>
      </c>
      <c r="E127" s="43">
        <v>1710</v>
      </c>
      <c r="F127" s="13">
        <f t="shared" si="1"/>
        <v>1710</v>
      </c>
    </row>
    <row r="128" spans="1:6" x14ac:dyDescent="0.25">
      <c r="A128" s="19" t="s">
        <v>394</v>
      </c>
      <c r="B128" s="40" t="s">
        <v>601</v>
      </c>
      <c r="C128" s="41" t="s">
        <v>2</v>
      </c>
      <c r="D128" s="42">
        <v>1</v>
      </c>
      <c r="E128" s="43">
        <v>119</v>
      </c>
      <c r="F128" s="13">
        <f t="shared" si="1"/>
        <v>119</v>
      </c>
    </row>
    <row r="129" spans="1:6" x14ac:dyDescent="0.25">
      <c r="A129" s="19" t="s">
        <v>395</v>
      </c>
      <c r="B129" s="40" t="s">
        <v>602</v>
      </c>
      <c r="C129" s="41" t="s">
        <v>2</v>
      </c>
      <c r="D129" s="42">
        <v>1</v>
      </c>
      <c r="E129" s="43">
        <v>168</v>
      </c>
      <c r="F129" s="13">
        <f t="shared" si="1"/>
        <v>168</v>
      </c>
    </row>
    <row r="130" spans="1:6" x14ac:dyDescent="0.25">
      <c r="A130" s="19" t="s">
        <v>396</v>
      </c>
      <c r="B130" s="40" t="s">
        <v>603</v>
      </c>
      <c r="C130" s="41" t="s">
        <v>2</v>
      </c>
      <c r="D130" s="42">
        <v>3</v>
      </c>
      <c r="E130" s="43">
        <v>246</v>
      </c>
      <c r="F130" s="13">
        <f t="shared" si="1"/>
        <v>738</v>
      </c>
    </row>
    <row r="131" spans="1:6" ht="30" x14ac:dyDescent="0.25">
      <c r="A131" s="19" t="s">
        <v>397</v>
      </c>
      <c r="B131" s="40" t="s">
        <v>604</v>
      </c>
      <c r="C131" s="41" t="s">
        <v>2</v>
      </c>
      <c r="D131" s="42">
        <v>1</v>
      </c>
      <c r="E131" s="43">
        <v>8290</v>
      </c>
      <c r="F131" s="13">
        <f t="shared" si="1"/>
        <v>8290</v>
      </c>
    </row>
    <row r="132" spans="1:6" x14ac:dyDescent="0.25">
      <c r="A132" s="19" t="s">
        <v>398</v>
      </c>
      <c r="B132" s="40" t="s">
        <v>605</v>
      </c>
      <c r="C132" s="41" t="s">
        <v>2</v>
      </c>
      <c r="D132" s="42">
        <v>1</v>
      </c>
      <c r="E132" s="43">
        <v>660</v>
      </c>
      <c r="F132" s="13">
        <f t="shared" si="1"/>
        <v>660</v>
      </c>
    </row>
    <row r="133" spans="1:6" x14ac:dyDescent="0.25">
      <c r="A133" s="19" t="s">
        <v>399</v>
      </c>
      <c r="B133" s="40" t="s">
        <v>606</v>
      </c>
      <c r="C133" s="41" t="s">
        <v>2</v>
      </c>
      <c r="D133" s="42">
        <v>3</v>
      </c>
      <c r="E133" s="43">
        <v>79</v>
      </c>
      <c r="F133" s="13">
        <f t="shared" si="1"/>
        <v>237</v>
      </c>
    </row>
    <row r="134" spans="1:6" x14ac:dyDescent="0.25">
      <c r="A134" s="19" t="s">
        <v>400</v>
      </c>
      <c r="B134" s="40" t="s">
        <v>607</v>
      </c>
      <c r="C134" s="41" t="s">
        <v>2</v>
      </c>
      <c r="D134" s="42">
        <v>1</v>
      </c>
      <c r="E134" s="43">
        <v>2600</v>
      </c>
      <c r="F134" s="13">
        <f t="shared" si="1"/>
        <v>2600</v>
      </c>
    </row>
    <row r="135" spans="1:6" x14ac:dyDescent="0.25">
      <c r="A135" s="19" t="s">
        <v>401</v>
      </c>
      <c r="B135" s="40" t="s">
        <v>608</v>
      </c>
      <c r="C135" s="41" t="s">
        <v>2</v>
      </c>
      <c r="D135" s="42">
        <v>10</v>
      </c>
      <c r="E135" s="43">
        <v>43.8</v>
      </c>
      <c r="F135" s="13">
        <f t="shared" si="1"/>
        <v>438</v>
      </c>
    </row>
    <row r="136" spans="1:6" x14ac:dyDescent="0.25">
      <c r="A136" s="19" t="s">
        <v>402</v>
      </c>
      <c r="B136" s="40" t="s">
        <v>609</v>
      </c>
      <c r="C136" s="41" t="s">
        <v>2</v>
      </c>
      <c r="D136" s="42">
        <v>2</v>
      </c>
      <c r="E136" s="43">
        <v>163</v>
      </c>
      <c r="F136" s="13">
        <f t="shared" si="1"/>
        <v>326</v>
      </c>
    </row>
    <row r="137" spans="1:6" x14ac:dyDescent="0.25">
      <c r="A137" s="19" t="s">
        <v>403</v>
      </c>
      <c r="B137" s="40" t="s">
        <v>610</v>
      </c>
      <c r="C137" s="41" t="s">
        <v>2</v>
      </c>
      <c r="D137" s="42">
        <v>1</v>
      </c>
      <c r="E137" s="43">
        <v>391</v>
      </c>
      <c r="F137" s="13">
        <f t="shared" si="1"/>
        <v>391</v>
      </c>
    </row>
    <row r="138" spans="1:6" ht="30" x14ac:dyDescent="0.25">
      <c r="A138" s="19" t="s">
        <v>404</v>
      </c>
      <c r="B138" s="40" t="s">
        <v>611</v>
      </c>
      <c r="C138" s="41" t="s">
        <v>2</v>
      </c>
      <c r="D138" s="42">
        <v>3</v>
      </c>
      <c r="E138" s="43">
        <v>449</v>
      </c>
      <c r="F138" s="13">
        <f t="shared" si="1"/>
        <v>1347</v>
      </c>
    </row>
    <row r="139" spans="1:6" ht="30" x14ac:dyDescent="0.25">
      <c r="A139" s="19" t="s">
        <v>405</v>
      </c>
      <c r="B139" s="40" t="s">
        <v>612</v>
      </c>
      <c r="C139" s="41" t="s">
        <v>2</v>
      </c>
      <c r="D139" s="42">
        <v>8</v>
      </c>
      <c r="E139" s="43">
        <v>320</v>
      </c>
      <c r="F139" s="13">
        <f t="shared" si="1"/>
        <v>2560</v>
      </c>
    </row>
    <row r="140" spans="1:6" x14ac:dyDescent="0.25">
      <c r="A140" s="19" t="s">
        <v>406</v>
      </c>
      <c r="B140" s="40" t="s">
        <v>613</v>
      </c>
      <c r="C140" s="41" t="s">
        <v>2</v>
      </c>
      <c r="D140" s="42">
        <v>20</v>
      </c>
      <c r="E140" s="43">
        <v>175</v>
      </c>
      <c r="F140" s="13">
        <f t="shared" si="1"/>
        <v>3500</v>
      </c>
    </row>
    <row r="141" spans="1:6" x14ac:dyDescent="0.25">
      <c r="A141" s="19" t="s">
        <v>407</v>
      </c>
      <c r="B141" s="40" t="s">
        <v>614</v>
      </c>
      <c r="C141" s="41" t="s">
        <v>2</v>
      </c>
      <c r="D141" s="42">
        <v>8</v>
      </c>
      <c r="E141" s="43">
        <v>450</v>
      </c>
      <c r="F141" s="13">
        <f t="shared" si="1"/>
        <v>3600</v>
      </c>
    </row>
    <row r="142" spans="1:6" ht="30" x14ac:dyDescent="0.25">
      <c r="A142" s="19" t="s">
        <v>408</v>
      </c>
      <c r="B142" s="40" t="s">
        <v>615</v>
      </c>
      <c r="C142" s="41" t="s">
        <v>2</v>
      </c>
      <c r="D142" s="42">
        <v>25</v>
      </c>
      <c r="E142" s="43">
        <v>1250</v>
      </c>
      <c r="F142" s="13">
        <f t="shared" si="1"/>
        <v>31250</v>
      </c>
    </row>
    <row r="143" spans="1:6" ht="60" x14ac:dyDescent="0.25">
      <c r="A143" s="19" t="s">
        <v>409</v>
      </c>
      <c r="B143" s="40" t="s">
        <v>616</v>
      </c>
      <c r="C143" s="41" t="s">
        <v>2</v>
      </c>
      <c r="D143" s="42">
        <v>65</v>
      </c>
      <c r="E143" s="43">
        <v>194</v>
      </c>
      <c r="F143" s="13">
        <f t="shared" si="1"/>
        <v>12610</v>
      </c>
    </row>
    <row r="144" spans="1:6" x14ac:dyDescent="0.25">
      <c r="A144" s="19" t="s">
        <v>410</v>
      </c>
      <c r="B144" s="40" t="s">
        <v>617</v>
      </c>
      <c r="C144" s="41" t="s">
        <v>2</v>
      </c>
      <c r="D144" s="42">
        <v>65</v>
      </c>
      <c r="E144" s="43">
        <v>45.6</v>
      </c>
      <c r="F144" s="13">
        <f t="shared" si="1"/>
        <v>2964</v>
      </c>
    </row>
    <row r="145" spans="1:6" x14ac:dyDescent="0.25">
      <c r="A145" s="19" t="s">
        <v>411</v>
      </c>
      <c r="B145" s="40" t="s">
        <v>618</v>
      </c>
      <c r="C145" s="41" t="s">
        <v>2</v>
      </c>
      <c r="D145" s="42">
        <v>65</v>
      </c>
      <c r="E145" s="43">
        <v>33.299999999999997</v>
      </c>
      <c r="F145" s="13">
        <f t="shared" si="1"/>
        <v>2164.5</v>
      </c>
    </row>
    <row r="146" spans="1:6" x14ac:dyDescent="0.25">
      <c r="A146" s="19" t="s">
        <v>412</v>
      </c>
      <c r="B146" s="40" t="s">
        <v>619</v>
      </c>
      <c r="C146" s="41" t="s">
        <v>2</v>
      </c>
      <c r="D146" s="42">
        <v>65</v>
      </c>
      <c r="E146" s="43">
        <v>27.2</v>
      </c>
      <c r="F146" s="13">
        <f t="shared" si="1"/>
        <v>1768</v>
      </c>
    </row>
    <row r="147" spans="1:6" ht="45" x14ac:dyDescent="0.25">
      <c r="A147" s="19" t="s">
        <v>413</v>
      </c>
      <c r="B147" s="40" t="s">
        <v>620</v>
      </c>
      <c r="C147" s="41" t="s">
        <v>2</v>
      </c>
      <c r="D147" s="42">
        <v>50</v>
      </c>
      <c r="E147" s="43">
        <v>191</v>
      </c>
      <c r="F147" s="13">
        <f t="shared" si="1"/>
        <v>9550</v>
      </c>
    </row>
    <row r="148" spans="1:6" x14ac:dyDescent="0.25">
      <c r="A148" s="19" t="s">
        <v>414</v>
      </c>
      <c r="B148" s="40" t="s">
        <v>621</v>
      </c>
      <c r="C148" s="41" t="s">
        <v>2</v>
      </c>
      <c r="D148" s="42">
        <v>12</v>
      </c>
      <c r="E148" s="43">
        <v>27.5</v>
      </c>
      <c r="F148" s="13">
        <f t="shared" si="1"/>
        <v>330</v>
      </c>
    </row>
    <row r="149" spans="1:6" x14ac:dyDescent="0.25">
      <c r="A149" s="19" t="s">
        <v>415</v>
      </c>
      <c r="B149" s="40" t="s">
        <v>622</v>
      </c>
      <c r="C149" s="41" t="s">
        <v>2</v>
      </c>
      <c r="D149" s="42">
        <v>10</v>
      </c>
      <c r="E149" s="43">
        <v>48.3</v>
      </c>
      <c r="F149" s="13">
        <f t="shared" si="1"/>
        <v>483</v>
      </c>
    </row>
    <row r="150" spans="1:6" x14ac:dyDescent="0.25">
      <c r="A150" s="19" t="s">
        <v>416</v>
      </c>
      <c r="B150" s="40" t="s">
        <v>623</v>
      </c>
      <c r="C150" s="41" t="s">
        <v>2</v>
      </c>
      <c r="D150" s="42">
        <v>50</v>
      </c>
      <c r="E150" s="43">
        <v>43.4</v>
      </c>
      <c r="F150" s="13">
        <f t="shared" si="1"/>
        <v>2170</v>
      </c>
    </row>
    <row r="151" spans="1:6" x14ac:dyDescent="0.25">
      <c r="A151" s="19" t="s">
        <v>417</v>
      </c>
      <c r="B151" s="40" t="s">
        <v>624</v>
      </c>
      <c r="C151" s="41" t="s">
        <v>2</v>
      </c>
      <c r="D151" s="42">
        <v>8</v>
      </c>
      <c r="E151" s="43">
        <v>29.7</v>
      </c>
      <c r="F151" s="13">
        <f t="shared" si="1"/>
        <v>237.6</v>
      </c>
    </row>
    <row r="152" spans="1:6" ht="45" x14ac:dyDescent="0.25">
      <c r="A152" s="19" t="s">
        <v>418</v>
      </c>
      <c r="B152" s="40" t="s">
        <v>625</v>
      </c>
      <c r="C152" s="41" t="s">
        <v>2</v>
      </c>
      <c r="D152" s="42">
        <v>4</v>
      </c>
      <c r="E152" s="43">
        <v>1430</v>
      </c>
      <c r="F152" s="13">
        <f t="shared" si="1"/>
        <v>5720</v>
      </c>
    </row>
    <row r="153" spans="1:6" ht="45" x14ac:dyDescent="0.25">
      <c r="A153" s="19" t="s">
        <v>419</v>
      </c>
      <c r="B153" s="40" t="s">
        <v>626</v>
      </c>
      <c r="C153" s="41" t="s">
        <v>2</v>
      </c>
      <c r="D153" s="42">
        <v>55</v>
      </c>
      <c r="E153" s="43">
        <v>34</v>
      </c>
      <c r="F153" s="13">
        <f t="shared" si="1"/>
        <v>1870</v>
      </c>
    </row>
    <row r="154" spans="1:6" ht="30" x14ac:dyDescent="0.25">
      <c r="A154" s="19" t="s">
        <v>420</v>
      </c>
      <c r="B154" s="40" t="s">
        <v>627</v>
      </c>
      <c r="C154" s="41" t="s">
        <v>2</v>
      </c>
      <c r="D154" s="42">
        <v>22</v>
      </c>
      <c r="E154" s="43">
        <v>299</v>
      </c>
      <c r="F154" s="13">
        <f t="shared" si="1"/>
        <v>6578</v>
      </c>
    </row>
    <row r="155" spans="1:6" x14ac:dyDescent="0.25">
      <c r="A155" s="19" t="s">
        <v>421</v>
      </c>
      <c r="B155" s="40" t="s">
        <v>628</v>
      </c>
      <c r="C155" s="41" t="s">
        <v>2</v>
      </c>
      <c r="D155" s="42">
        <v>22</v>
      </c>
      <c r="E155" s="43">
        <v>142</v>
      </c>
      <c r="F155" s="13">
        <f t="shared" si="1"/>
        <v>3124</v>
      </c>
    </row>
    <row r="156" spans="1:6" x14ac:dyDescent="0.25">
      <c r="A156" s="19" t="s">
        <v>422</v>
      </c>
      <c r="B156" s="40" t="s">
        <v>629</v>
      </c>
      <c r="C156" s="41" t="s">
        <v>2</v>
      </c>
      <c r="D156" s="42">
        <v>1</v>
      </c>
      <c r="E156" s="43">
        <v>266</v>
      </c>
      <c r="F156" s="13">
        <f t="shared" si="1"/>
        <v>266</v>
      </c>
    </row>
    <row r="157" spans="1:6" x14ac:dyDescent="0.25">
      <c r="A157" s="19" t="s">
        <v>423</v>
      </c>
      <c r="B157" s="40" t="s">
        <v>630</v>
      </c>
      <c r="C157" s="41" t="s">
        <v>2</v>
      </c>
      <c r="D157" s="42">
        <v>5</v>
      </c>
      <c r="E157" s="43">
        <v>510</v>
      </c>
      <c r="F157" s="13">
        <f t="shared" si="1"/>
        <v>2550</v>
      </c>
    </row>
    <row r="158" spans="1:6" ht="45" x14ac:dyDescent="0.25">
      <c r="A158" s="19" t="s">
        <v>424</v>
      </c>
      <c r="B158" s="40" t="s">
        <v>631</v>
      </c>
      <c r="C158" s="41" t="s">
        <v>2</v>
      </c>
      <c r="D158" s="42">
        <v>100</v>
      </c>
      <c r="E158" s="43">
        <v>136</v>
      </c>
      <c r="F158" s="13">
        <f t="shared" si="1"/>
        <v>13600</v>
      </c>
    </row>
    <row r="159" spans="1:6" ht="30" x14ac:dyDescent="0.25">
      <c r="A159" s="19" t="s">
        <v>425</v>
      </c>
      <c r="B159" s="40" t="s">
        <v>632</v>
      </c>
      <c r="C159" s="41" t="s">
        <v>2</v>
      </c>
      <c r="D159" s="42">
        <v>25</v>
      </c>
      <c r="E159" s="43">
        <v>371</v>
      </c>
      <c r="F159" s="13">
        <f t="shared" si="1"/>
        <v>9275</v>
      </c>
    </row>
    <row r="160" spans="1:6" x14ac:dyDescent="0.25">
      <c r="A160" s="19" t="s">
        <v>426</v>
      </c>
      <c r="B160" s="40" t="s">
        <v>633</v>
      </c>
      <c r="C160" s="41" t="s">
        <v>11</v>
      </c>
      <c r="D160" s="42">
        <v>50</v>
      </c>
      <c r="E160" s="43">
        <v>45.2</v>
      </c>
      <c r="F160" s="13">
        <f t="shared" si="1"/>
        <v>2260</v>
      </c>
    </row>
    <row r="161" spans="1:6" x14ac:dyDescent="0.25">
      <c r="A161" s="19" t="s">
        <v>427</v>
      </c>
      <c r="B161" s="40" t="s">
        <v>634</v>
      </c>
      <c r="C161" s="41" t="s">
        <v>2</v>
      </c>
      <c r="D161" s="42">
        <v>4</v>
      </c>
      <c r="E161" s="43">
        <v>235</v>
      </c>
      <c r="F161" s="13">
        <f t="shared" si="1"/>
        <v>940</v>
      </c>
    </row>
    <row r="162" spans="1:6" ht="45" x14ac:dyDescent="0.25">
      <c r="A162" s="19" t="s">
        <v>428</v>
      </c>
      <c r="B162" s="40" t="s">
        <v>635</v>
      </c>
      <c r="C162" s="41" t="s">
        <v>13</v>
      </c>
      <c r="D162" s="42">
        <v>4</v>
      </c>
      <c r="E162" s="43">
        <v>820</v>
      </c>
      <c r="F162" s="13">
        <f t="shared" si="1"/>
        <v>3280</v>
      </c>
    </row>
    <row r="163" spans="1:6" ht="30" x14ac:dyDescent="0.25">
      <c r="A163" s="19" t="s">
        <v>429</v>
      </c>
      <c r="B163" s="40" t="s">
        <v>636</v>
      </c>
      <c r="C163" s="41" t="s">
        <v>13</v>
      </c>
      <c r="D163" s="42">
        <v>2</v>
      </c>
      <c r="E163" s="43">
        <v>371</v>
      </c>
      <c r="F163" s="13">
        <f t="shared" si="1"/>
        <v>742</v>
      </c>
    </row>
    <row r="164" spans="1:6" ht="45" x14ac:dyDescent="0.25">
      <c r="A164" s="19" t="s">
        <v>430</v>
      </c>
      <c r="B164" s="40" t="s">
        <v>637</v>
      </c>
      <c r="C164" s="41" t="s">
        <v>2</v>
      </c>
      <c r="D164" s="42">
        <v>4</v>
      </c>
      <c r="E164" s="43">
        <v>203</v>
      </c>
      <c r="F164" s="13">
        <f t="shared" si="1"/>
        <v>812</v>
      </c>
    </row>
    <row r="165" spans="1:6" ht="45" x14ac:dyDescent="0.25">
      <c r="A165" s="19" t="s">
        <v>431</v>
      </c>
      <c r="B165" s="40" t="s">
        <v>638</v>
      </c>
      <c r="C165" s="41" t="s">
        <v>2</v>
      </c>
      <c r="D165" s="42">
        <v>1</v>
      </c>
      <c r="E165" s="43">
        <v>1150</v>
      </c>
      <c r="F165" s="13">
        <f t="shared" si="1"/>
        <v>1150</v>
      </c>
    </row>
    <row r="166" spans="1:6" ht="30" x14ac:dyDescent="0.25">
      <c r="A166" s="19" t="s">
        <v>432</v>
      </c>
      <c r="B166" s="40" t="s">
        <v>639</v>
      </c>
      <c r="C166" s="41" t="s">
        <v>26</v>
      </c>
      <c r="D166" s="42">
        <v>1</v>
      </c>
      <c r="E166" s="43">
        <v>12000</v>
      </c>
      <c r="F166" s="13">
        <f t="shared" si="1"/>
        <v>12000</v>
      </c>
    </row>
    <row r="167" spans="1:6" x14ac:dyDescent="0.25">
      <c r="A167" s="19" t="s">
        <v>433</v>
      </c>
      <c r="B167" s="40" t="s">
        <v>640</v>
      </c>
      <c r="C167" s="41" t="s">
        <v>11</v>
      </c>
      <c r="D167" s="42">
        <v>200</v>
      </c>
      <c r="E167" s="43">
        <v>7.3</v>
      </c>
      <c r="F167" s="13">
        <f t="shared" si="1"/>
        <v>1460</v>
      </c>
    </row>
    <row r="168" spans="1:6" x14ac:dyDescent="0.25">
      <c r="A168" s="19" t="s">
        <v>434</v>
      </c>
      <c r="B168" s="40" t="s">
        <v>641</v>
      </c>
      <c r="C168" s="41" t="s">
        <v>11</v>
      </c>
      <c r="D168" s="42">
        <v>100</v>
      </c>
      <c r="E168" s="43">
        <v>14.7</v>
      </c>
      <c r="F168" s="13">
        <f t="shared" si="1"/>
        <v>1470</v>
      </c>
    </row>
    <row r="169" spans="1:6" x14ac:dyDescent="0.25">
      <c r="A169" s="19" t="s">
        <v>435</v>
      </c>
      <c r="B169" s="40" t="s">
        <v>642</v>
      </c>
      <c r="C169" s="41" t="s">
        <v>11</v>
      </c>
      <c r="D169" s="42">
        <v>100</v>
      </c>
      <c r="E169" s="43">
        <v>24</v>
      </c>
      <c r="F169" s="13">
        <f t="shared" si="1"/>
        <v>2400</v>
      </c>
    </row>
    <row r="170" spans="1:6" ht="30" x14ac:dyDescent="0.25">
      <c r="A170" s="19" t="s">
        <v>436</v>
      </c>
      <c r="B170" s="40" t="s">
        <v>643</v>
      </c>
      <c r="C170" s="41" t="s">
        <v>13</v>
      </c>
      <c r="D170" s="42">
        <v>12</v>
      </c>
      <c r="E170" s="43">
        <v>1160</v>
      </c>
      <c r="F170" s="13">
        <f t="shared" si="1"/>
        <v>13920</v>
      </c>
    </row>
    <row r="171" spans="1:6" ht="30" x14ac:dyDescent="0.25">
      <c r="A171" s="19" t="s">
        <v>437</v>
      </c>
      <c r="B171" s="40" t="s">
        <v>644</v>
      </c>
      <c r="C171" s="41" t="s">
        <v>13</v>
      </c>
      <c r="D171" s="42">
        <v>5.5</v>
      </c>
      <c r="E171" s="43">
        <v>1230</v>
      </c>
      <c r="F171" s="13">
        <f t="shared" si="1"/>
        <v>6765</v>
      </c>
    </row>
    <row r="172" spans="1:6" ht="30" x14ac:dyDescent="0.25">
      <c r="A172" s="19" t="s">
        <v>438</v>
      </c>
      <c r="B172" s="40" t="s">
        <v>645</v>
      </c>
      <c r="C172" s="41" t="s">
        <v>26</v>
      </c>
      <c r="D172" s="42">
        <v>1</v>
      </c>
      <c r="E172" s="43">
        <v>2500</v>
      </c>
      <c r="F172" s="13">
        <f t="shared" si="1"/>
        <v>2500</v>
      </c>
    </row>
    <row r="173" spans="1:6" ht="30" x14ac:dyDescent="0.25">
      <c r="A173" s="19" t="s">
        <v>439</v>
      </c>
      <c r="B173" s="40" t="s">
        <v>646</v>
      </c>
      <c r="C173" s="41" t="s">
        <v>13</v>
      </c>
      <c r="D173" s="42">
        <v>150</v>
      </c>
      <c r="E173" s="43">
        <v>33</v>
      </c>
      <c r="F173" s="13">
        <f t="shared" si="1"/>
        <v>4950</v>
      </c>
    </row>
    <row r="174" spans="1:6" ht="30" x14ac:dyDescent="0.25">
      <c r="A174" s="19" t="s">
        <v>440</v>
      </c>
      <c r="B174" s="40" t="s">
        <v>647</v>
      </c>
      <c r="C174" s="41" t="s">
        <v>13</v>
      </c>
      <c r="D174" s="42">
        <v>50</v>
      </c>
      <c r="E174" s="43">
        <v>50</v>
      </c>
      <c r="F174" s="13">
        <f t="shared" si="1"/>
        <v>2500</v>
      </c>
    </row>
    <row r="175" spans="1:6" ht="30" x14ac:dyDescent="0.25">
      <c r="A175" s="19" t="s">
        <v>441</v>
      </c>
      <c r="B175" s="40" t="s">
        <v>648</v>
      </c>
      <c r="C175" s="41" t="s">
        <v>2</v>
      </c>
      <c r="D175" s="42">
        <v>2</v>
      </c>
      <c r="E175" s="43">
        <v>720</v>
      </c>
      <c r="F175" s="13">
        <f t="shared" si="1"/>
        <v>1440</v>
      </c>
    </row>
    <row r="176" spans="1:6" x14ac:dyDescent="0.25">
      <c r="A176" s="19" t="s">
        <v>442</v>
      </c>
      <c r="B176" s="40" t="s">
        <v>649</v>
      </c>
      <c r="C176" s="41" t="s">
        <v>2</v>
      </c>
      <c r="D176" s="42">
        <v>8</v>
      </c>
      <c r="E176" s="43">
        <v>68</v>
      </c>
      <c r="F176" s="13">
        <f t="shared" si="1"/>
        <v>544</v>
      </c>
    </row>
    <row r="177" spans="1:6" x14ac:dyDescent="0.25">
      <c r="A177" s="5" t="s">
        <v>50</v>
      </c>
      <c r="B177" s="6" t="s">
        <v>51</v>
      </c>
      <c r="C177" s="7" t="s">
        <v>8</v>
      </c>
      <c r="D177" s="8" t="s">
        <v>8</v>
      </c>
      <c r="E177" s="9" t="s">
        <v>8</v>
      </c>
      <c r="F177" s="13"/>
    </row>
    <row r="178" spans="1:6" x14ac:dyDescent="0.25">
      <c r="A178" s="10" t="s">
        <v>443</v>
      </c>
      <c r="B178" s="11" t="s">
        <v>158</v>
      </c>
      <c r="C178" s="12" t="s">
        <v>13</v>
      </c>
      <c r="D178" s="13">
        <v>100</v>
      </c>
      <c r="E178" s="14">
        <v>100</v>
      </c>
      <c r="F178" s="13">
        <f t="shared" si="1"/>
        <v>10000</v>
      </c>
    </row>
    <row r="179" spans="1:6" ht="30" x14ac:dyDescent="0.25">
      <c r="A179" s="10" t="s">
        <v>444</v>
      </c>
      <c r="B179" s="11" t="s">
        <v>53</v>
      </c>
      <c r="C179" s="12" t="s">
        <v>11</v>
      </c>
      <c r="D179" s="13">
        <v>50</v>
      </c>
      <c r="E179" s="14">
        <v>72</v>
      </c>
      <c r="F179" s="13">
        <f t="shared" si="1"/>
        <v>3600</v>
      </c>
    </row>
    <row r="180" spans="1:6" x14ac:dyDescent="0.25">
      <c r="A180" s="10" t="s">
        <v>445</v>
      </c>
      <c r="B180" s="15" t="s">
        <v>52</v>
      </c>
      <c r="C180" s="16" t="s">
        <v>13</v>
      </c>
      <c r="D180" s="20">
        <v>50</v>
      </c>
      <c r="E180" s="21">
        <v>79</v>
      </c>
      <c r="F180" s="13">
        <f t="shared" si="1"/>
        <v>3950</v>
      </c>
    </row>
    <row r="181" spans="1:6" x14ac:dyDescent="0.25">
      <c r="A181" s="5" t="s">
        <v>54</v>
      </c>
      <c r="B181" s="6" t="s">
        <v>55</v>
      </c>
      <c r="C181" s="7" t="s">
        <v>8</v>
      </c>
      <c r="D181" s="8" t="s">
        <v>8</v>
      </c>
      <c r="E181" s="9" t="s">
        <v>8</v>
      </c>
      <c r="F181" s="13"/>
    </row>
    <row r="182" spans="1:6" x14ac:dyDescent="0.25">
      <c r="A182" s="10" t="s">
        <v>446</v>
      </c>
      <c r="B182" s="11" t="s">
        <v>159</v>
      </c>
      <c r="C182" s="12" t="s">
        <v>13</v>
      </c>
      <c r="D182" s="13">
        <v>100</v>
      </c>
      <c r="E182" s="14">
        <v>142</v>
      </c>
      <c r="F182" s="13">
        <f t="shared" si="1"/>
        <v>14200</v>
      </c>
    </row>
    <row r="183" spans="1:6" ht="60" x14ac:dyDescent="0.25">
      <c r="A183" s="10" t="s">
        <v>447</v>
      </c>
      <c r="B183" s="11" t="s">
        <v>160</v>
      </c>
      <c r="C183" s="12" t="s">
        <v>13</v>
      </c>
      <c r="D183" s="13">
        <v>100</v>
      </c>
      <c r="E183" s="14">
        <v>306</v>
      </c>
      <c r="F183" s="13">
        <f t="shared" si="1"/>
        <v>30600</v>
      </c>
    </row>
    <row r="184" spans="1:6" ht="30" x14ac:dyDescent="0.25">
      <c r="A184" s="10" t="s">
        <v>448</v>
      </c>
      <c r="B184" s="11" t="s">
        <v>161</v>
      </c>
      <c r="C184" s="12" t="s">
        <v>11</v>
      </c>
      <c r="D184" s="13">
        <v>1300</v>
      </c>
      <c r="E184" s="14">
        <v>22</v>
      </c>
      <c r="F184" s="13">
        <f t="shared" si="1"/>
        <v>28600</v>
      </c>
    </row>
    <row r="185" spans="1:6" x14ac:dyDescent="0.25">
      <c r="A185" s="10" t="s">
        <v>449</v>
      </c>
      <c r="B185" s="11" t="s">
        <v>162</v>
      </c>
      <c r="C185" s="12" t="s">
        <v>13</v>
      </c>
      <c r="D185" s="13">
        <v>12</v>
      </c>
      <c r="E185" s="14">
        <v>12</v>
      </c>
      <c r="F185" s="13">
        <f t="shared" si="1"/>
        <v>144</v>
      </c>
    </row>
    <row r="186" spans="1:6" ht="30" x14ac:dyDescent="0.25">
      <c r="A186" s="10" t="s">
        <v>450</v>
      </c>
      <c r="B186" s="11" t="s">
        <v>163</v>
      </c>
      <c r="C186" s="12" t="s">
        <v>13</v>
      </c>
      <c r="D186" s="13">
        <v>50</v>
      </c>
      <c r="E186" s="14">
        <v>230</v>
      </c>
      <c r="F186" s="13">
        <f t="shared" si="1"/>
        <v>11500</v>
      </c>
    </row>
    <row r="187" spans="1:6" ht="30" x14ac:dyDescent="0.25">
      <c r="A187" s="10" t="s">
        <v>451</v>
      </c>
      <c r="B187" s="11" t="s">
        <v>164</v>
      </c>
      <c r="C187" s="12" t="s">
        <v>11</v>
      </c>
      <c r="D187" s="13">
        <v>8</v>
      </c>
      <c r="E187" s="14">
        <v>225</v>
      </c>
      <c r="F187" s="13">
        <f t="shared" si="1"/>
        <v>1800</v>
      </c>
    </row>
    <row r="188" spans="1:6" x14ac:dyDescent="0.25">
      <c r="A188" s="10" t="s">
        <v>452</v>
      </c>
      <c r="B188" s="15" t="s">
        <v>56</v>
      </c>
      <c r="C188" s="16" t="s">
        <v>57</v>
      </c>
      <c r="D188" s="13">
        <v>50</v>
      </c>
      <c r="E188" s="14">
        <v>194</v>
      </c>
      <c r="F188" s="13">
        <f t="shared" si="1"/>
        <v>9700</v>
      </c>
    </row>
    <row r="189" spans="1:6" ht="30" x14ac:dyDescent="0.25">
      <c r="A189" s="10" t="s">
        <v>453</v>
      </c>
      <c r="B189" s="15" t="s">
        <v>58</v>
      </c>
      <c r="C189" s="22" t="s">
        <v>13</v>
      </c>
      <c r="D189" s="20">
        <v>80</v>
      </c>
      <c r="E189" s="21">
        <v>4</v>
      </c>
      <c r="F189" s="13">
        <f t="shared" si="1"/>
        <v>320</v>
      </c>
    </row>
    <row r="190" spans="1:6" x14ac:dyDescent="0.25">
      <c r="A190" s="10" t="s">
        <v>454</v>
      </c>
      <c r="B190" s="15" t="s">
        <v>59</v>
      </c>
      <c r="C190" s="16" t="s">
        <v>11</v>
      </c>
      <c r="D190" s="20">
        <v>115</v>
      </c>
      <c r="E190" s="21">
        <v>56</v>
      </c>
      <c r="F190" s="13">
        <f t="shared" si="1"/>
        <v>6440</v>
      </c>
    </row>
    <row r="191" spans="1:6" x14ac:dyDescent="0.25">
      <c r="A191" s="10" t="s">
        <v>455</v>
      </c>
      <c r="B191" s="15" t="s">
        <v>60</v>
      </c>
      <c r="C191" s="16" t="s">
        <v>11</v>
      </c>
      <c r="D191" s="20">
        <v>70</v>
      </c>
      <c r="E191" s="21">
        <v>58</v>
      </c>
      <c r="F191" s="13">
        <f t="shared" si="1"/>
        <v>4060</v>
      </c>
    </row>
    <row r="192" spans="1:6" x14ac:dyDescent="0.25">
      <c r="A192" s="5" t="s">
        <v>61</v>
      </c>
      <c r="B192" s="6" t="s">
        <v>62</v>
      </c>
      <c r="C192" s="7" t="s">
        <v>8</v>
      </c>
      <c r="D192" s="8" t="s">
        <v>8</v>
      </c>
      <c r="E192" s="9" t="s">
        <v>8</v>
      </c>
      <c r="F192" s="13"/>
    </row>
    <row r="193" spans="1:6" x14ac:dyDescent="0.25">
      <c r="A193" s="10" t="s">
        <v>456</v>
      </c>
      <c r="B193" s="11" t="s">
        <v>165</v>
      </c>
      <c r="C193" s="12" t="s">
        <v>13</v>
      </c>
      <c r="D193" s="13">
        <v>200</v>
      </c>
      <c r="E193" s="14">
        <v>62</v>
      </c>
      <c r="F193" s="13">
        <f t="shared" si="1"/>
        <v>12400</v>
      </c>
    </row>
    <row r="194" spans="1:6" x14ac:dyDescent="0.25">
      <c r="A194" s="10" t="s">
        <v>457</v>
      </c>
      <c r="B194" s="11" t="s">
        <v>166</v>
      </c>
      <c r="C194" s="12" t="s">
        <v>13</v>
      </c>
      <c r="D194" s="13">
        <v>100</v>
      </c>
      <c r="E194" s="14">
        <v>65</v>
      </c>
      <c r="F194" s="13">
        <f t="shared" si="1"/>
        <v>6500</v>
      </c>
    </row>
    <row r="195" spans="1:6" ht="30" x14ac:dyDescent="0.25">
      <c r="A195" s="10" t="s">
        <v>458</v>
      </c>
      <c r="B195" s="11" t="s">
        <v>167</v>
      </c>
      <c r="C195" s="12" t="s">
        <v>13</v>
      </c>
      <c r="D195" s="13">
        <v>65</v>
      </c>
      <c r="E195" s="14">
        <v>112.4</v>
      </c>
      <c r="F195" s="13">
        <f t="shared" si="1"/>
        <v>7306</v>
      </c>
    </row>
    <row r="196" spans="1:6" ht="30" x14ac:dyDescent="0.25">
      <c r="A196" s="10" t="s">
        <v>459</v>
      </c>
      <c r="B196" s="11" t="s">
        <v>168</v>
      </c>
      <c r="C196" s="12" t="s">
        <v>13</v>
      </c>
      <c r="D196" s="13">
        <v>1202</v>
      </c>
      <c r="E196" s="14">
        <v>88</v>
      </c>
      <c r="F196" s="13">
        <f t="shared" si="1"/>
        <v>105776</v>
      </c>
    </row>
    <row r="197" spans="1:6" x14ac:dyDescent="0.25">
      <c r="A197" s="10" t="s">
        <v>460</v>
      </c>
      <c r="B197" s="15" t="s">
        <v>63</v>
      </c>
      <c r="C197" s="16" t="s">
        <v>2</v>
      </c>
      <c r="D197" s="20">
        <v>10</v>
      </c>
      <c r="E197" s="21">
        <v>425</v>
      </c>
      <c r="F197" s="13">
        <f t="shared" si="1"/>
        <v>4250</v>
      </c>
    </row>
    <row r="198" spans="1:6" x14ac:dyDescent="0.25">
      <c r="A198" s="5" t="s">
        <v>722</v>
      </c>
      <c r="B198" s="6" t="s">
        <v>723</v>
      </c>
      <c r="C198" s="16"/>
      <c r="D198" s="20"/>
      <c r="E198" s="21"/>
      <c r="F198" s="13"/>
    </row>
    <row r="199" spans="1:6" x14ac:dyDescent="0.25">
      <c r="A199" s="15" t="s">
        <v>726</v>
      </c>
      <c r="B199" s="15" t="s">
        <v>724</v>
      </c>
      <c r="C199" s="16" t="s">
        <v>2</v>
      </c>
      <c r="D199" s="20">
        <v>10</v>
      </c>
      <c r="E199" s="21">
        <v>1130</v>
      </c>
      <c r="F199" s="13">
        <f t="shared" si="1"/>
        <v>11300</v>
      </c>
    </row>
    <row r="200" spans="1:6" x14ac:dyDescent="0.25">
      <c r="A200" s="15" t="s">
        <v>727</v>
      </c>
      <c r="B200" s="15" t="s">
        <v>725</v>
      </c>
      <c r="C200" s="16" t="s">
        <v>13</v>
      </c>
      <c r="D200" s="20">
        <v>25</v>
      </c>
      <c r="E200" s="21">
        <v>1230</v>
      </c>
      <c r="F200" s="13">
        <f t="shared" si="1"/>
        <v>30750</v>
      </c>
    </row>
    <row r="201" spans="1:6" ht="43.5" x14ac:dyDescent="0.25">
      <c r="A201" s="15" t="s">
        <v>729</v>
      </c>
      <c r="B201" s="50" t="s">
        <v>728</v>
      </c>
      <c r="C201" s="16" t="s">
        <v>2</v>
      </c>
      <c r="D201" s="20">
        <v>1</v>
      </c>
      <c r="E201" s="21">
        <v>22000</v>
      </c>
      <c r="F201" s="13">
        <f t="shared" si="1"/>
        <v>22000</v>
      </c>
    </row>
    <row r="202" spans="1:6" x14ac:dyDescent="0.25">
      <c r="A202" s="5" t="s">
        <v>64</v>
      </c>
      <c r="B202" s="6" t="s">
        <v>65</v>
      </c>
      <c r="C202" s="7" t="s">
        <v>8</v>
      </c>
      <c r="D202" s="8" t="s">
        <v>8</v>
      </c>
      <c r="E202" s="9" t="s">
        <v>8</v>
      </c>
      <c r="F202" s="13"/>
    </row>
    <row r="203" spans="1:6" ht="60" x14ac:dyDescent="0.25">
      <c r="A203" s="10" t="s">
        <v>461</v>
      </c>
      <c r="B203" s="11" t="s">
        <v>169</v>
      </c>
      <c r="C203" s="12" t="s">
        <v>2</v>
      </c>
      <c r="D203" s="13">
        <v>1</v>
      </c>
      <c r="E203" s="14">
        <v>62800</v>
      </c>
      <c r="F203" s="13">
        <f>E203*D203*1.2</f>
        <v>75360</v>
      </c>
    </row>
    <row r="204" spans="1:6" x14ac:dyDescent="0.25">
      <c r="A204" s="10" t="s">
        <v>462</v>
      </c>
      <c r="B204" s="11" t="s">
        <v>170</v>
      </c>
      <c r="C204" s="12" t="s">
        <v>2</v>
      </c>
      <c r="D204" s="13">
        <v>1</v>
      </c>
      <c r="E204" s="14">
        <v>9150</v>
      </c>
      <c r="F204" s="13">
        <f t="shared" ref="F204:F247" si="2">E204*D204*1.2</f>
        <v>10980</v>
      </c>
    </row>
    <row r="205" spans="1:6" ht="30" x14ac:dyDescent="0.25">
      <c r="A205" s="10" t="s">
        <v>463</v>
      </c>
      <c r="B205" s="11" t="s">
        <v>171</v>
      </c>
      <c r="C205" s="12" t="s">
        <v>11</v>
      </c>
      <c r="D205" s="13">
        <v>50</v>
      </c>
      <c r="E205" s="14">
        <f>360*1.15</f>
        <v>413.99999999999994</v>
      </c>
      <c r="F205" s="13">
        <f t="shared" si="2"/>
        <v>24839.999999999996</v>
      </c>
    </row>
    <row r="206" spans="1:6" x14ac:dyDescent="0.25">
      <c r="A206" s="10" t="s">
        <v>464</v>
      </c>
      <c r="B206" s="11" t="s">
        <v>172</v>
      </c>
      <c r="C206" s="12" t="s">
        <v>2</v>
      </c>
      <c r="D206" s="13">
        <v>1</v>
      </c>
      <c r="E206" s="14">
        <v>5900</v>
      </c>
      <c r="F206" s="13">
        <f t="shared" si="2"/>
        <v>7080</v>
      </c>
    </row>
    <row r="207" spans="1:6" x14ac:dyDescent="0.25">
      <c r="A207" s="10" t="s">
        <v>465</v>
      </c>
      <c r="B207" s="11" t="s">
        <v>173</v>
      </c>
      <c r="C207" s="12" t="s">
        <v>2</v>
      </c>
      <c r="D207" s="13">
        <v>1</v>
      </c>
      <c r="E207" s="14">
        <v>3980</v>
      </c>
      <c r="F207" s="13">
        <f t="shared" si="2"/>
        <v>4776</v>
      </c>
    </row>
    <row r="208" spans="1:6" ht="45" x14ac:dyDescent="0.25">
      <c r="A208" s="10" t="s">
        <v>466</v>
      </c>
      <c r="B208" s="11" t="s">
        <v>174</v>
      </c>
      <c r="C208" s="12" t="s">
        <v>2</v>
      </c>
      <c r="D208" s="13">
        <v>1</v>
      </c>
      <c r="E208" s="14">
        <v>28800</v>
      </c>
      <c r="F208" s="13">
        <f t="shared" si="2"/>
        <v>34560</v>
      </c>
    </row>
    <row r="209" spans="1:6" x14ac:dyDescent="0.25">
      <c r="A209" s="10" t="s">
        <v>467</v>
      </c>
      <c r="B209" s="11" t="s">
        <v>175</v>
      </c>
      <c r="C209" s="12" t="s">
        <v>2</v>
      </c>
      <c r="D209" s="13">
        <v>1</v>
      </c>
      <c r="E209" s="14">
        <v>6800</v>
      </c>
      <c r="F209" s="13">
        <f t="shared" si="2"/>
        <v>8160</v>
      </c>
    </row>
    <row r="210" spans="1:6" ht="30" x14ac:dyDescent="0.25">
      <c r="A210" s="10" t="s">
        <v>468</v>
      </c>
      <c r="B210" s="11" t="s">
        <v>176</v>
      </c>
      <c r="C210" s="12" t="s">
        <v>2</v>
      </c>
      <c r="D210" s="13">
        <v>1</v>
      </c>
      <c r="E210" s="14">
        <v>4820</v>
      </c>
      <c r="F210" s="13">
        <f t="shared" si="2"/>
        <v>5784</v>
      </c>
    </row>
    <row r="211" spans="1:6" x14ac:dyDescent="0.25">
      <c r="A211" s="10" t="s">
        <v>469</v>
      </c>
      <c r="B211" s="11" t="s">
        <v>177</v>
      </c>
      <c r="C211" s="12" t="s">
        <v>2</v>
      </c>
      <c r="D211" s="13">
        <v>1</v>
      </c>
      <c r="E211" s="14">
        <v>17520</v>
      </c>
      <c r="F211" s="13">
        <f t="shared" si="2"/>
        <v>21024</v>
      </c>
    </row>
    <row r="212" spans="1:6" ht="30" x14ac:dyDescent="0.25">
      <c r="A212" s="10" t="s">
        <v>470</v>
      </c>
      <c r="B212" s="11" t="s">
        <v>178</v>
      </c>
      <c r="C212" s="12" t="s">
        <v>2</v>
      </c>
      <c r="D212" s="13">
        <v>1</v>
      </c>
      <c r="E212" s="14">
        <v>18200</v>
      </c>
      <c r="F212" s="13">
        <f t="shared" si="2"/>
        <v>21840</v>
      </c>
    </row>
    <row r="213" spans="1:6" x14ac:dyDescent="0.25">
      <c r="A213" s="10" t="s">
        <v>471</v>
      </c>
      <c r="B213" s="11" t="s">
        <v>179</v>
      </c>
      <c r="C213" s="12" t="s">
        <v>2</v>
      </c>
      <c r="D213" s="13">
        <v>1</v>
      </c>
      <c r="E213" s="14">
        <v>4200</v>
      </c>
      <c r="F213" s="13">
        <f t="shared" si="2"/>
        <v>5040</v>
      </c>
    </row>
    <row r="214" spans="1:6" x14ac:dyDescent="0.25">
      <c r="A214" s="10" t="s">
        <v>472</v>
      </c>
      <c r="B214" s="11" t="s">
        <v>180</v>
      </c>
      <c r="C214" s="12" t="s">
        <v>2</v>
      </c>
      <c r="D214" s="13">
        <v>1</v>
      </c>
      <c r="E214" s="14">
        <v>2400</v>
      </c>
      <c r="F214" s="13">
        <f t="shared" si="2"/>
        <v>2880</v>
      </c>
    </row>
    <row r="215" spans="1:6" ht="30" x14ac:dyDescent="0.25">
      <c r="A215" s="10" t="s">
        <v>473</v>
      </c>
      <c r="B215" s="11" t="s">
        <v>181</v>
      </c>
      <c r="C215" s="12" t="s">
        <v>2</v>
      </c>
      <c r="D215" s="13">
        <v>1</v>
      </c>
      <c r="E215" s="14">
        <v>17400</v>
      </c>
      <c r="F215" s="13">
        <f t="shared" si="2"/>
        <v>20880</v>
      </c>
    </row>
    <row r="216" spans="1:6" x14ac:dyDescent="0.25">
      <c r="A216" s="10" t="s">
        <v>474</v>
      </c>
      <c r="B216" s="11" t="s">
        <v>182</v>
      </c>
      <c r="C216" s="12" t="s">
        <v>2</v>
      </c>
      <c r="D216" s="13">
        <v>1</v>
      </c>
      <c r="E216" s="14">
        <v>36080</v>
      </c>
      <c r="F216" s="13">
        <f t="shared" si="2"/>
        <v>43296</v>
      </c>
    </row>
    <row r="217" spans="1:6" ht="30" x14ac:dyDescent="0.25">
      <c r="A217" s="10" t="s">
        <v>475</v>
      </c>
      <c r="B217" s="11" t="s">
        <v>183</v>
      </c>
      <c r="C217" s="12" t="s">
        <v>2</v>
      </c>
      <c r="D217" s="13">
        <v>1</v>
      </c>
      <c r="E217" s="14">
        <v>5510</v>
      </c>
      <c r="F217" s="13">
        <f t="shared" si="2"/>
        <v>6612</v>
      </c>
    </row>
    <row r="218" spans="1:6" ht="45" x14ac:dyDescent="0.25">
      <c r="A218" s="10" t="s">
        <v>476</v>
      </c>
      <c r="B218" s="11" t="s">
        <v>184</v>
      </c>
      <c r="C218" s="12" t="s">
        <v>2</v>
      </c>
      <c r="D218" s="13">
        <v>1</v>
      </c>
      <c r="E218" s="14">
        <v>11900</v>
      </c>
      <c r="F218" s="13">
        <f t="shared" si="2"/>
        <v>14280</v>
      </c>
    </row>
    <row r="219" spans="1:6" x14ac:dyDescent="0.25">
      <c r="A219" s="10" t="s">
        <v>477</v>
      </c>
      <c r="B219" s="11" t="s">
        <v>185</v>
      </c>
      <c r="C219" s="12" t="s">
        <v>2</v>
      </c>
      <c r="D219" s="13">
        <v>1</v>
      </c>
      <c r="E219" s="14">
        <v>2880</v>
      </c>
      <c r="F219" s="13">
        <f t="shared" si="2"/>
        <v>3456</v>
      </c>
    </row>
    <row r="220" spans="1:6" x14ac:dyDescent="0.25">
      <c r="A220" s="10" t="s">
        <v>478</v>
      </c>
      <c r="B220" s="11" t="s">
        <v>186</v>
      </c>
      <c r="C220" s="12" t="s">
        <v>2</v>
      </c>
      <c r="D220" s="13">
        <v>3</v>
      </c>
      <c r="E220" s="14">
        <v>1640</v>
      </c>
      <c r="F220" s="13">
        <f t="shared" si="2"/>
        <v>5904</v>
      </c>
    </row>
    <row r="221" spans="1:6" x14ac:dyDescent="0.25">
      <c r="A221" s="10" t="s">
        <v>479</v>
      </c>
      <c r="B221" s="11" t="s">
        <v>187</v>
      </c>
      <c r="C221" s="12" t="s">
        <v>13</v>
      </c>
      <c r="D221" s="13">
        <v>260</v>
      </c>
      <c r="E221" s="14">
        <f>180*1.15</f>
        <v>206.99999999999997</v>
      </c>
      <c r="F221" s="13">
        <f t="shared" si="2"/>
        <v>64583.999999999985</v>
      </c>
    </row>
    <row r="222" spans="1:6" x14ac:dyDescent="0.25">
      <c r="A222" s="10" t="s">
        <v>480</v>
      </c>
      <c r="B222" s="11" t="s">
        <v>188</v>
      </c>
      <c r="C222" s="12" t="s">
        <v>13</v>
      </c>
      <c r="D222" s="13">
        <v>80</v>
      </c>
      <c r="E222" s="14">
        <v>175</v>
      </c>
      <c r="F222" s="13">
        <f t="shared" si="2"/>
        <v>16800</v>
      </c>
    </row>
    <row r="223" spans="1:6" x14ac:dyDescent="0.25">
      <c r="A223" s="10" t="s">
        <v>481</v>
      </c>
      <c r="B223" s="11" t="s">
        <v>189</v>
      </c>
      <c r="C223" s="12" t="s">
        <v>13</v>
      </c>
      <c r="D223" s="13">
        <v>90</v>
      </c>
      <c r="E223" s="14">
        <v>220</v>
      </c>
      <c r="F223" s="13">
        <f t="shared" si="2"/>
        <v>23760</v>
      </c>
    </row>
    <row r="224" spans="1:6" x14ac:dyDescent="0.25">
      <c r="A224" s="10" t="s">
        <v>482</v>
      </c>
      <c r="B224" s="11" t="s">
        <v>190</v>
      </c>
      <c r="C224" s="12" t="s">
        <v>13</v>
      </c>
      <c r="D224" s="13">
        <v>100</v>
      </c>
      <c r="E224" s="14">
        <v>42</v>
      </c>
      <c r="F224" s="13">
        <f t="shared" si="2"/>
        <v>5040</v>
      </c>
    </row>
    <row r="225" spans="1:6" x14ac:dyDescent="0.25">
      <c r="A225" s="10" t="s">
        <v>483</v>
      </c>
      <c r="B225" s="11" t="s">
        <v>191</v>
      </c>
      <c r="C225" s="12" t="s">
        <v>11</v>
      </c>
      <c r="D225" s="13">
        <v>10</v>
      </c>
      <c r="E225" s="14">
        <v>140</v>
      </c>
      <c r="F225" s="13">
        <f t="shared" si="2"/>
        <v>1680</v>
      </c>
    </row>
    <row r="226" spans="1:6" x14ac:dyDescent="0.25">
      <c r="A226" s="10" t="s">
        <v>484</v>
      </c>
      <c r="B226" s="11" t="s">
        <v>192</v>
      </c>
      <c r="C226" s="12" t="s">
        <v>11</v>
      </c>
      <c r="D226" s="13">
        <v>25</v>
      </c>
      <c r="E226" s="14">
        <v>95</v>
      </c>
      <c r="F226" s="13">
        <f t="shared" si="2"/>
        <v>2850</v>
      </c>
    </row>
    <row r="227" spans="1:6" x14ac:dyDescent="0.25">
      <c r="A227" s="10" t="s">
        <v>485</v>
      </c>
      <c r="B227" s="11" t="s">
        <v>193</v>
      </c>
      <c r="C227" s="12" t="s">
        <v>2</v>
      </c>
      <c r="D227" s="13">
        <v>5</v>
      </c>
      <c r="E227" s="14">
        <v>188</v>
      </c>
      <c r="F227" s="13">
        <f t="shared" si="2"/>
        <v>1128</v>
      </c>
    </row>
    <row r="228" spans="1:6" x14ac:dyDescent="0.25">
      <c r="A228" s="10" t="s">
        <v>486</v>
      </c>
      <c r="B228" s="11" t="s">
        <v>194</v>
      </c>
      <c r="C228" s="12" t="s">
        <v>2</v>
      </c>
      <c r="D228" s="13">
        <v>20</v>
      </c>
      <c r="E228" s="14">
        <v>162</v>
      </c>
      <c r="F228" s="13">
        <f t="shared" si="2"/>
        <v>3888</v>
      </c>
    </row>
    <row r="229" spans="1:6" ht="30" x14ac:dyDescent="0.25">
      <c r="A229" s="10" t="s">
        <v>487</v>
      </c>
      <c r="B229" s="11" t="s">
        <v>195</v>
      </c>
      <c r="C229" s="12" t="s">
        <v>2</v>
      </c>
      <c r="D229" s="13">
        <v>25</v>
      </c>
      <c r="E229" s="14">
        <v>320</v>
      </c>
      <c r="F229" s="13">
        <f t="shared" si="2"/>
        <v>9600</v>
      </c>
    </row>
    <row r="230" spans="1:6" ht="30" x14ac:dyDescent="0.25">
      <c r="A230" s="10" t="s">
        <v>488</v>
      </c>
      <c r="B230" s="11" t="s">
        <v>196</v>
      </c>
      <c r="C230" s="12" t="s">
        <v>2</v>
      </c>
      <c r="D230" s="13">
        <v>25</v>
      </c>
      <c r="E230" s="14">
        <v>331</v>
      </c>
      <c r="F230" s="13">
        <f t="shared" si="2"/>
        <v>9930</v>
      </c>
    </row>
    <row r="231" spans="1:6" x14ac:dyDescent="0.25">
      <c r="A231" s="10" t="s">
        <v>489</v>
      </c>
      <c r="B231" s="11" t="s">
        <v>197</v>
      </c>
      <c r="C231" s="12" t="s">
        <v>2</v>
      </c>
      <c r="D231" s="13">
        <v>25</v>
      </c>
      <c r="E231" s="14">
        <v>310</v>
      </c>
      <c r="F231" s="13">
        <f t="shared" si="2"/>
        <v>9300</v>
      </c>
    </row>
    <row r="232" spans="1:6" x14ac:dyDescent="0.25">
      <c r="A232" s="10" t="s">
        <v>490</v>
      </c>
      <c r="B232" s="11" t="s">
        <v>198</v>
      </c>
      <c r="C232" s="12" t="s">
        <v>2</v>
      </c>
      <c r="D232" s="13">
        <v>10</v>
      </c>
      <c r="E232" s="14">
        <v>410</v>
      </c>
      <c r="F232" s="13">
        <f t="shared" si="2"/>
        <v>4920</v>
      </c>
    </row>
    <row r="233" spans="1:6" x14ac:dyDescent="0.25">
      <c r="A233" s="10" t="s">
        <v>491</v>
      </c>
      <c r="B233" s="11" t="s">
        <v>199</v>
      </c>
      <c r="C233" s="12" t="s">
        <v>2</v>
      </c>
      <c r="D233" s="13">
        <v>10</v>
      </c>
      <c r="E233" s="14">
        <v>118</v>
      </c>
      <c r="F233" s="13">
        <f t="shared" si="2"/>
        <v>1416</v>
      </c>
    </row>
    <row r="234" spans="1:6" x14ac:dyDescent="0.25">
      <c r="A234" s="10" t="s">
        <v>492</v>
      </c>
      <c r="B234" s="11" t="s">
        <v>200</v>
      </c>
      <c r="C234" s="12" t="s">
        <v>2</v>
      </c>
      <c r="D234" s="13">
        <v>4</v>
      </c>
      <c r="E234" s="14">
        <v>2900</v>
      </c>
      <c r="F234" s="13">
        <f t="shared" si="2"/>
        <v>13920</v>
      </c>
    </row>
    <row r="235" spans="1:6" x14ac:dyDescent="0.25">
      <c r="A235" s="10" t="s">
        <v>493</v>
      </c>
      <c r="B235" s="15" t="s">
        <v>66</v>
      </c>
      <c r="C235" s="16" t="s">
        <v>11</v>
      </c>
      <c r="D235" s="20">
        <v>135</v>
      </c>
      <c r="E235" s="21">
        <v>86</v>
      </c>
      <c r="F235" s="13">
        <f t="shared" si="2"/>
        <v>13932</v>
      </c>
    </row>
    <row r="236" spans="1:6" x14ac:dyDescent="0.25">
      <c r="A236" s="10" t="s">
        <v>494</v>
      </c>
      <c r="B236" s="15" t="s">
        <v>67</v>
      </c>
      <c r="C236" s="16" t="s">
        <v>11</v>
      </c>
      <c r="D236" s="20">
        <v>105</v>
      </c>
      <c r="E236" s="21">
        <v>108</v>
      </c>
      <c r="F236" s="13">
        <f t="shared" si="2"/>
        <v>13608</v>
      </c>
    </row>
    <row r="237" spans="1:6" x14ac:dyDescent="0.25">
      <c r="A237" s="10" t="s">
        <v>495</v>
      </c>
      <c r="B237" s="15" t="s">
        <v>68</v>
      </c>
      <c r="C237" s="16" t="s">
        <v>2</v>
      </c>
      <c r="D237" s="20">
        <v>12</v>
      </c>
      <c r="E237" s="21">
        <v>139</v>
      </c>
      <c r="F237" s="13">
        <f t="shared" si="2"/>
        <v>2001.6</v>
      </c>
    </row>
    <row r="238" spans="1:6" x14ac:dyDescent="0.25">
      <c r="A238" s="10" t="s">
        <v>496</v>
      </c>
      <c r="B238" s="15" t="s">
        <v>69</v>
      </c>
      <c r="C238" s="16" t="s">
        <v>2</v>
      </c>
      <c r="D238" s="20">
        <v>10</v>
      </c>
      <c r="E238" s="21">
        <v>375</v>
      </c>
      <c r="F238" s="13">
        <f t="shared" si="2"/>
        <v>4500</v>
      </c>
    </row>
    <row r="239" spans="1:6" x14ac:dyDescent="0.25">
      <c r="A239" s="10" t="s">
        <v>497</v>
      </c>
      <c r="B239" s="15" t="s">
        <v>70</v>
      </c>
      <c r="C239" s="16" t="s">
        <v>2</v>
      </c>
      <c r="D239" s="20">
        <v>5</v>
      </c>
      <c r="E239" s="21">
        <v>134</v>
      </c>
      <c r="F239" s="13">
        <f t="shared" si="2"/>
        <v>804</v>
      </c>
    </row>
    <row r="240" spans="1:6" x14ac:dyDescent="0.25">
      <c r="A240" s="10" t="s">
        <v>498</v>
      </c>
      <c r="B240" s="15" t="s">
        <v>71</v>
      </c>
      <c r="C240" s="16" t="s">
        <v>2</v>
      </c>
      <c r="D240" s="20">
        <v>7</v>
      </c>
      <c r="E240" s="21">
        <v>355</v>
      </c>
      <c r="F240" s="13">
        <f t="shared" si="2"/>
        <v>2982</v>
      </c>
    </row>
    <row r="241" spans="1:7" x14ac:dyDescent="0.25">
      <c r="A241" s="10" t="s">
        <v>499</v>
      </c>
      <c r="B241" s="15" t="s">
        <v>72</v>
      </c>
      <c r="C241" s="16" t="s">
        <v>2</v>
      </c>
      <c r="D241" s="20">
        <v>10</v>
      </c>
      <c r="E241" s="21">
        <v>135</v>
      </c>
      <c r="F241" s="13">
        <f t="shared" si="2"/>
        <v>1620</v>
      </c>
    </row>
    <row r="242" spans="1:7" x14ac:dyDescent="0.25">
      <c r="A242" s="10" t="s">
        <v>500</v>
      </c>
      <c r="B242" s="15" t="s">
        <v>73</v>
      </c>
      <c r="C242" s="16" t="s">
        <v>2</v>
      </c>
      <c r="D242" s="20">
        <v>13</v>
      </c>
      <c r="E242" s="21">
        <v>400</v>
      </c>
      <c r="F242" s="13">
        <f t="shared" si="2"/>
        <v>6240</v>
      </c>
    </row>
    <row r="243" spans="1:7" x14ac:dyDescent="0.25">
      <c r="A243" s="10" t="s">
        <v>501</v>
      </c>
      <c r="B243" s="15" t="s">
        <v>74</v>
      </c>
      <c r="C243" s="16" t="s">
        <v>26</v>
      </c>
      <c r="D243" s="20">
        <v>1</v>
      </c>
      <c r="E243" s="21">
        <v>2000</v>
      </c>
      <c r="F243" s="13">
        <f t="shared" si="2"/>
        <v>2400</v>
      </c>
    </row>
    <row r="244" spans="1:7" x14ac:dyDescent="0.25">
      <c r="A244" s="10" t="s">
        <v>502</v>
      </c>
      <c r="B244" s="15" t="s">
        <v>75</v>
      </c>
      <c r="C244" s="16" t="s">
        <v>11</v>
      </c>
      <c r="D244" s="20">
        <v>70</v>
      </c>
      <c r="E244" s="21">
        <v>84</v>
      </c>
      <c r="F244" s="13">
        <f t="shared" si="2"/>
        <v>7056</v>
      </c>
    </row>
    <row r="245" spans="1:7" x14ac:dyDescent="0.25">
      <c r="A245" s="10" t="s">
        <v>503</v>
      </c>
      <c r="B245" s="15" t="s">
        <v>76</v>
      </c>
      <c r="C245" s="16" t="s">
        <v>11</v>
      </c>
      <c r="D245" s="20">
        <v>55</v>
      </c>
      <c r="E245" s="21">
        <v>105</v>
      </c>
      <c r="F245" s="13">
        <f t="shared" si="2"/>
        <v>6930</v>
      </c>
    </row>
    <row r="246" spans="1:7" x14ac:dyDescent="0.25">
      <c r="A246" s="10" t="s">
        <v>504</v>
      </c>
      <c r="B246" s="15" t="s">
        <v>77</v>
      </c>
      <c r="C246" s="16" t="s">
        <v>13</v>
      </c>
      <c r="D246" s="20">
        <v>5</v>
      </c>
      <c r="E246" s="21">
        <v>1330</v>
      </c>
      <c r="F246" s="13">
        <f t="shared" si="2"/>
        <v>7980</v>
      </c>
    </row>
    <row r="247" spans="1:7" x14ac:dyDescent="0.25">
      <c r="A247" s="10" t="s">
        <v>505</v>
      </c>
      <c r="B247" s="15" t="s">
        <v>78</v>
      </c>
      <c r="C247" s="16" t="s">
        <v>2</v>
      </c>
      <c r="D247" s="20">
        <v>3</v>
      </c>
      <c r="E247" s="21">
        <v>830</v>
      </c>
      <c r="F247" s="13">
        <f t="shared" si="2"/>
        <v>2988</v>
      </c>
    </row>
    <row r="248" spans="1:7" x14ac:dyDescent="0.25">
      <c r="A248" s="5" t="s">
        <v>79</v>
      </c>
      <c r="B248" s="6" t="s">
        <v>80</v>
      </c>
      <c r="C248" s="7" t="s">
        <v>8</v>
      </c>
      <c r="D248" s="8" t="s">
        <v>8</v>
      </c>
      <c r="E248" s="9" t="s">
        <v>8</v>
      </c>
      <c r="F248" s="13"/>
    </row>
    <row r="249" spans="1:7" ht="30" x14ac:dyDescent="0.25">
      <c r="A249" s="10" t="s">
        <v>506</v>
      </c>
      <c r="B249" s="11" t="s">
        <v>201</v>
      </c>
      <c r="C249" s="12" t="s">
        <v>11</v>
      </c>
      <c r="D249" s="13">
        <v>52</v>
      </c>
      <c r="E249" s="14">
        <v>33</v>
      </c>
      <c r="F249" s="13">
        <f t="shared" ref="F249:F284" si="3">E249*D249</f>
        <v>1716</v>
      </c>
    </row>
    <row r="250" spans="1:7" ht="30" x14ac:dyDescent="0.25">
      <c r="A250" s="10" t="s">
        <v>507</v>
      </c>
      <c r="B250" s="11" t="s">
        <v>202</v>
      </c>
      <c r="C250" s="12" t="s">
        <v>11</v>
      </c>
      <c r="D250" s="13">
        <v>110</v>
      </c>
      <c r="E250" s="14">
        <v>44</v>
      </c>
      <c r="F250" s="13">
        <f t="shared" si="3"/>
        <v>4840</v>
      </c>
    </row>
    <row r="251" spans="1:7" x14ac:dyDescent="0.25">
      <c r="A251" s="44" t="s">
        <v>266</v>
      </c>
      <c r="B251" s="36" t="s">
        <v>265</v>
      </c>
      <c r="C251" s="37" t="s">
        <v>8</v>
      </c>
      <c r="D251" s="38" t="s">
        <v>8</v>
      </c>
      <c r="E251" s="39" t="s">
        <v>8</v>
      </c>
      <c r="F251" s="38"/>
    </row>
    <row r="252" spans="1:7" x14ac:dyDescent="0.25">
      <c r="A252" s="45" t="s">
        <v>508</v>
      </c>
      <c r="B252" s="40" t="s">
        <v>650</v>
      </c>
      <c r="C252" s="41" t="s">
        <v>2</v>
      </c>
      <c r="D252" s="42">
        <v>4</v>
      </c>
      <c r="E252" s="43">
        <v>41</v>
      </c>
      <c r="F252" s="13">
        <f t="shared" si="3"/>
        <v>164</v>
      </c>
    </row>
    <row r="253" spans="1:7" ht="30" x14ac:dyDescent="0.25">
      <c r="A253" s="45" t="s">
        <v>509</v>
      </c>
      <c r="B253" s="40" t="s">
        <v>651</v>
      </c>
      <c r="C253" s="41" t="s">
        <v>26</v>
      </c>
      <c r="D253" s="42">
        <v>4</v>
      </c>
      <c r="E253" s="43">
        <v>209</v>
      </c>
      <c r="F253" s="13">
        <f t="shared" si="3"/>
        <v>836</v>
      </c>
    </row>
    <row r="254" spans="1:7" x14ac:dyDescent="0.25">
      <c r="A254" s="45" t="s">
        <v>510</v>
      </c>
      <c r="B254" s="40" t="s">
        <v>652</v>
      </c>
      <c r="C254" s="41" t="s">
        <v>26</v>
      </c>
      <c r="D254" s="42">
        <v>1</v>
      </c>
      <c r="E254" s="43">
        <v>1400</v>
      </c>
      <c r="F254" s="13">
        <f t="shared" si="3"/>
        <v>1400</v>
      </c>
    </row>
    <row r="255" spans="1:7" x14ac:dyDescent="0.25">
      <c r="A255" s="44" t="s">
        <v>270</v>
      </c>
      <c r="B255" s="36" t="s">
        <v>267</v>
      </c>
      <c r="C255" s="37"/>
      <c r="D255" s="38"/>
      <c r="E255" s="39"/>
      <c r="F255" s="38"/>
      <c r="G255" s="3"/>
    </row>
    <row r="256" spans="1:7" ht="30" x14ac:dyDescent="0.25">
      <c r="A256" s="45" t="s">
        <v>511</v>
      </c>
      <c r="B256" s="40" t="s">
        <v>268</v>
      </c>
      <c r="C256" s="41" t="s">
        <v>9</v>
      </c>
      <c r="D256" s="42">
        <v>1.5</v>
      </c>
      <c r="E256" s="43">
        <v>23300</v>
      </c>
      <c r="F256" s="13">
        <f t="shared" si="3"/>
        <v>34950</v>
      </c>
    </row>
    <row r="257" spans="1:6" x14ac:dyDescent="0.25">
      <c r="A257" s="45" t="s">
        <v>512</v>
      </c>
      <c r="B257" s="40" t="s">
        <v>269</v>
      </c>
      <c r="C257" s="41" t="s">
        <v>9</v>
      </c>
      <c r="D257" s="42">
        <v>1.5</v>
      </c>
      <c r="E257" s="43">
        <v>2400</v>
      </c>
      <c r="F257" s="13">
        <f t="shared" si="3"/>
        <v>3600</v>
      </c>
    </row>
    <row r="258" spans="1:6" x14ac:dyDescent="0.25">
      <c r="A258" s="5" t="s">
        <v>81</v>
      </c>
      <c r="B258" s="6" t="s">
        <v>82</v>
      </c>
      <c r="C258" s="7" t="s">
        <v>8</v>
      </c>
      <c r="D258" s="8" t="s">
        <v>8</v>
      </c>
      <c r="E258" s="9" t="s">
        <v>8</v>
      </c>
      <c r="F258" s="13"/>
    </row>
    <row r="259" spans="1:6" ht="30" x14ac:dyDescent="0.25">
      <c r="A259" s="10" t="s">
        <v>513</v>
      </c>
      <c r="B259" s="11" t="s">
        <v>203</v>
      </c>
      <c r="C259" s="12" t="s">
        <v>13</v>
      </c>
      <c r="D259" s="13">
        <v>65</v>
      </c>
      <c r="E259" s="14">
        <v>196</v>
      </c>
      <c r="F259" s="13">
        <f t="shared" si="3"/>
        <v>12740</v>
      </c>
    </row>
    <row r="260" spans="1:6" x14ac:dyDescent="0.25">
      <c r="A260" s="10" t="s">
        <v>514</v>
      </c>
      <c r="B260" s="11" t="s">
        <v>204</v>
      </c>
      <c r="C260" s="12" t="s">
        <v>13</v>
      </c>
      <c r="D260" s="13">
        <v>65</v>
      </c>
      <c r="E260" s="14">
        <v>66</v>
      </c>
      <c r="F260" s="13">
        <f t="shared" si="3"/>
        <v>4290</v>
      </c>
    </row>
    <row r="261" spans="1:6" ht="60" x14ac:dyDescent="0.25">
      <c r="A261" s="10" t="s">
        <v>515</v>
      </c>
      <c r="B261" s="11" t="s">
        <v>205</v>
      </c>
      <c r="C261" s="12" t="s">
        <v>13</v>
      </c>
      <c r="D261" s="13">
        <v>65</v>
      </c>
      <c r="E261" s="14">
        <v>145</v>
      </c>
      <c r="F261" s="13">
        <f t="shared" si="3"/>
        <v>9425</v>
      </c>
    </row>
    <row r="262" spans="1:6" x14ac:dyDescent="0.25">
      <c r="A262" s="10" t="s">
        <v>516</v>
      </c>
      <c r="B262" s="11" t="s">
        <v>206</v>
      </c>
      <c r="C262" s="12" t="s">
        <v>11</v>
      </c>
      <c r="D262" s="13">
        <v>40</v>
      </c>
      <c r="E262" s="14">
        <v>48</v>
      </c>
      <c r="F262" s="13">
        <f t="shared" si="3"/>
        <v>1920</v>
      </c>
    </row>
    <row r="263" spans="1:6" ht="30" x14ac:dyDescent="0.25">
      <c r="A263" s="10" t="s">
        <v>517</v>
      </c>
      <c r="B263" s="11" t="s">
        <v>207</v>
      </c>
      <c r="C263" s="12" t="s">
        <v>11</v>
      </c>
      <c r="D263" s="13">
        <v>50</v>
      </c>
      <c r="E263" s="14">
        <v>215</v>
      </c>
      <c r="F263" s="13">
        <f t="shared" si="3"/>
        <v>10750</v>
      </c>
    </row>
    <row r="264" spans="1:6" x14ac:dyDescent="0.25">
      <c r="A264" s="10" t="s">
        <v>518</v>
      </c>
      <c r="B264" s="11" t="s">
        <v>208</v>
      </c>
      <c r="C264" s="12" t="s">
        <v>13</v>
      </c>
      <c r="D264" s="13">
        <v>65</v>
      </c>
      <c r="E264" s="14">
        <v>98</v>
      </c>
      <c r="F264" s="13">
        <f t="shared" si="3"/>
        <v>6370</v>
      </c>
    </row>
    <row r="265" spans="1:6" ht="30" x14ac:dyDescent="0.25">
      <c r="A265" s="10" t="s">
        <v>519</v>
      </c>
      <c r="B265" s="11" t="s">
        <v>209</v>
      </c>
      <c r="C265" s="12" t="s">
        <v>2</v>
      </c>
      <c r="D265" s="13">
        <v>12</v>
      </c>
      <c r="E265" s="14">
        <v>260</v>
      </c>
      <c r="F265" s="13">
        <f t="shared" si="3"/>
        <v>3120</v>
      </c>
    </row>
    <row r="266" spans="1:6" x14ac:dyDescent="0.25">
      <c r="A266" s="10" t="s">
        <v>520</v>
      </c>
      <c r="B266" s="11" t="s">
        <v>210</v>
      </c>
      <c r="C266" s="12" t="s">
        <v>2</v>
      </c>
      <c r="D266" s="13">
        <v>10</v>
      </c>
      <c r="E266" s="14">
        <v>260</v>
      </c>
      <c r="F266" s="13">
        <f t="shared" si="3"/>
        <v>2600</v>
      </c>
    </row>
    <row r="267" spans="1:6" ht="75" x14ac:dyDescent="0.25">
      <c r="A267" s="10" t="s">
        <v>521</v>
      </c>
      <c r="B267" s="11" t="s">
        <v>260</v>
      </c>
      <c r="C267" s="12" t="s">
        <v>13</v>
      </c>
      <c r="D267" s="13">
        <v>100</v>
      </c>
      <c r="E267" s="14">
        <v>439</v>
      </c>
      <c r="F267" s="13">
        <f>E267*D267</f>
        <v>43900</v>
      </c>
    </row>
    <row r="268" spans="1:6" ht="30" x14ac:dyDescent="0.25">
      <c r="A268" s="10" t="s">
        <v>522</v>
      </c>
      <c r="B268" s="11" t="s">
        <v>211</v>
      </c>
      <c r="C268" s="12" t="s">
        <v>11</v>
      </c>
      <c r="D268" s="13">
        <v>30</v>
      </c>
      <c r="E268" s="14">
        <v>170</v>
      </c>
      <c r="F268" s="13">
        <f t="shared" si="3"/>
        <v>5100</v>
      </c>
    </row>
    <row r="269" spans="1:6" x14ac:dyDescent="0.25">
      <c r="A269" s="10" t="s">
        <v>523</v>
      </c>
      <c r="B269" s="11" t="s">
        <v>212</v>
      </c>
      <c r="C269" s="12" t="s">
        <v>2</v>
      </c>
      <c r="D269" s="13">
        <v>20</v>
      </c>
      <c r="E269" s="14">
        <v>367</v>
      </c>
      <c r="F269" s="13">
        <f t="shared" si="3"/>
        <v>7340</v>
      </c>
    </row>
    <row r="270" spans="1:6" ht="30" x14ac:dyDescent="0.25">
      <c r="A270" s="10" t="s">
        <v>524</v>
      </c>
      <c r="B270" s="15" t="s">
        <v>83</v>
      </c>
      <c r="C270" s="16" t="s">
        <v>2</v>
      </c>
      <c r="D270" s="20">
        <v>10</v>
      </c>
      <c r="E270" s="21">
        <v>260</v>
      </c>
      <c r="F270" s="13">
        <f t="shared" si="3"/>
        <v>2600</v>
      </c>
    </row>
    <row r="271" spans="1:6" ht="30" x14ac:dyDescent="0.25">
      <c r="A271" s="10" t="s">
        <v>525</v>
      </c>
      <c r="B271" s="15" t="s">
        <v>84</v>
      </c>
      <c r="C271" s="16" t="s">
        <v>11</v>
      </c>
      <c r="D271" s="20">
        <v>150</v>
      </c>
      <c r="E271" s="21">
        <v>90</v>
      </c>
      <c r="F271" s="13">
        <f t="shared" si="3"/>
        <v>13500</v>
      </c>
    </row>
    <row r="272" spans="1:6" x14ac:dyDescent="0.25">
      <c r="A272" s="10" t="s">
        <v>526</v>
      </c>
      <c r="B272" s="15" t="s">
        <v>85</v>
      </c>
      <c r="C272" s="16" t="s">
        <v>13</v>
      </c>
      <c r="D272" s="20">
        <v>100</v>
      </c>
      <c r="E272" s="21">
        <v>61</v>
      </c>
      <c r="F272" s="13">
        <f t="shared" si="3"/>
        <v>6100</v>
      </c>
    </row>
    <row r="273" spans="1:6" x14ac:dyDescent="0.25">
      <c r="A273" s="10" t="s">
        <v>527</v>
      </c>
      <c r="B273" s="15" t="s">
        <v>86</v>
      </c>
      <c r="C273" s="16" t="s">
        <v>11</v>
      </c>
      <c r="D273" s="20">
        <v>150</v>
      </c>
      <c r="E273" s="21">
        <v>19</v>
      </c>
      <c r="F273" s="13">
        <f t="shared" si="3"/>
        <v>2850</v>
      </c>
    </row>
    <row r="274" spans="1:6" x14ac:dyDescent="0.25">
      <c r="A274" s="5" t="s">
        <v>87</v>
      </c>
      <c r="B274" s="6" t="s">
        <v>88</v>
      </c>
      <c r="C274" s="7" t="s">
        <v>8</v>
      </c>
      <c r="D274" s="8" t="s">
        <v>8</v>
      </c>
      <c r="E274" s="9" t="s">
        <v>8</v>
      </c>
      <c r="F274" s="13"/>
    </row>
    <row r="275" spans="1:6" x14ac:dyDescent="0.25">
      <c r="A275" s="10" t="s">
        <v>528</v>
      </c>
      <c r="B275" s="11" t="s">
        <v>213</v>
      </c>
      <c r="C275" s="12" t="s">
        <v>13</v>
      </c>
      <c r="D275" s="13">
        <v>60</v>
      </c>
      <c r="E275" s="14">
        <v>93</v>
      </c>
      <c r="F275" s="13">
        <f t="shared" si="3"/>
        <v>5580</v>
      </c>
    </row>
    <row r="276" spans="1:6" x14ac:dyDescent="0.25">
      <c r="A276" s="10" t="s">
        <v>529</v>
      </c>
      <c r="B276" s="11" t="s">
        <v>214</v>
      </c>
      <c r="C276" s="12" t="s">
        <v>13</v>
      </c>
      <c r="D276" s="13">
        <v>100</v>
      </c>
      <c r="E276" s="14">
        <v>251</v>
      </c>
      <c r="F276" s="13">
        <f t="shared" si="3"/>
        <v>25100</v>
      </c>
    </row>
    <row r="277" spans="1:6" ht="30" x14ac:dyDescent="0.25">
      <c r="A277" s="10" t="s">
        <v>530</v>
      </c>
      <c r="B277" s="11" t="s">
        <v>215</v>
      </c>
      <c r="C277" s="12" t="s">
        <v>13</v>
      </c>
      <c r="D277" s="13">
        <v>20</v>
      </c>
      <c r="E277" s="14">
        <v>226</v>
      </c>
      <c r="F277" s="13">
        <f t="shared" si="3"/>
        <v>4520</v>
      </c>
    </row>
    <row r="278" spans="1:6" ht="30" x14ac:dyDescent="0.25">
      <c r="A278" s="10" t="s">
        <v>531</v>
      </c>
      <c r="B278" s="11" t="s">
        <v>216</v>
      </c>
      <c r="C278" s="12" t="s">
        <v>13</v>
      </c>
      <c r="D278" s="13">
        <v>20</v>
      </c>
      <c r="E278" s="14">
        <v>173</v>
      </c>
      <c r="F278" s="13">
        <f t="shared" si="3"/>
        <v>3460</v>
      </c>
    </row>
    <row r="279" spans="1:6" x14ac:dyDescent="0.25">
      <c r="A279" s="10" t="s">
        <v>532</v>
      </c>
      <c r="B279" s="11" t="s">
        <v>217</v>
      </c>
      <c r="C279" s="12" t="s">
        <v>13</v>
      </c>
      <c r="D279" s="13">
        <v>15</v>
      </c>
      <c r="E279" s="14">
        <v>1230</v>
      </c>
      <c r="F279" s="13">
        <f t="shared" si="3"/>
        <v>18450</v>
      </c>
    </row>
    <row r="280" spans="1:6" x14ac:dyDescent="0.25">
      <c r="A280" s="10" t="s">
        <v>533</v>
      </c>
      <c r="B280" s="11" t="s">
        <v>218</v>
      </c>
      <c r="C280" s="12" t="s">
        <v>11</v>
      </c>
      <c r="D280" s="13">
        <v>100</v>
      </c>
      <c r="E280" s="14">
        <v>72</v>
      </c>
      <c r="F280" s="13">
        <f t="shared" si="3"/>
        <v>7200</v>
      </c>
    </row>
    <row r="281" spans="1:6" x14ac:dyDescent="0.25">
      <c r="A281" s="10" t="s">
        <v>534</v>
      </c>
      <c r="B281" s="11" t="s">
        <v>219</v>
      </c>
      <c r="C281" s="12" t="s">
        <v>2</v>
      </c>
      <c r="D281" s="13">
        <v>5</v>
      </c>
      <c r="E281" s="14">
        <v>278</v>
      </c>
      <c r="F281" s="13">
        <f t="shared" si="3"/>
        <v>1390</v>
      </c>
    </row>
    <row r="282" spans="1:6" x14ac:dyDescent="0.25">
      <c r="A282" s="10" t="s">
        <v>535</v>
      </c>
      <c r="B282" s="11" t="s">
        <v>220</v>
      </c>
      <c r="C282" s="12" t="s">
        <v>2</v>
      </c>
      <c r="D282" s="13">
        <v>5</v>
      </c>
      <c r="E282" s="14">
        <v>288</v>
      </c>
      <c r="F282" s="13">
        <f t="shared" si="3"/>
        <v>1440</v>
      </c>
    </row>
    <row r="283" spans="1:6" x14ac:dyDescent="0.25">
      <c r="A283" s="10" t="s">
        <v>536</v>
      </c>
      <c r="B283" s="11" t="s">
        <v>221</v>
      </c>
      <c r="C283" s="12" t="s">
        <v>2</v>
      </c>
      <c r="D283" s="13">
        <v>5</v>
      </c>
      <c r="E283" s="14">
        <v>298</v>
      </c>
      <c r="F283" s="13">
        <f t="shared" si="3"/>
        <v>1490</v>
      </c>
    </row>
    <row r="284" spans="1:6" x14ac:dyDescent="0.25">
      <c r="A284" s="10" t="s">
        <v>537</v>
      </c>
      <c r="B284" s="11" t="s">
        <v>222</v>
      </c>
      <c r="C284" s="12" t="s">
        <v>13</v>
      </c>
      <c r="D284" s="13">
        <v>100</v>
      </c>
      <c r="E284" s="14">
        <v>52</v>
      </c>
      <c r="F284" s="13">
        <f t="shared" si="3"/>
        <v>5200</v>
      </c>
    </row>
    <row r="285" spans="1:6" x14ac:dyDescent="0.25">
      <c r="A285" s="10" t="s">
        <v>538</v>
      </c>
      <c r="B285" s="11" t="s">
        <v>223</v>
      </c>
      <c r="C285" s="12" t="s">
        <v>13</v>
      </c>
      <c r="D285" s="13">
        <v>100</v>
      </c>
      <c r="E285" s="14">
        <v>12</v>
      </c>
      <c r="F285" s="13">
        <f t="shared" ref="F285:F356" si="4">E285*D285</f>
        <v>1200</v>
      </c>
    </row>
    <row r="286" spans="1:6" x14ac:dyDescent="0.25">
      <c r="A286" s="10" t="s">
        <v>539</v>
      </c>
      <c r="B286" s="11" t="s">
        <v>224</v>
      </c>
      <c r="C286" s="12" t="s">
        <v>11</v>
      </c>
      <c r="D286" s="13">
        <v>120</v>
      </c>
      <c r="E286" s="14">
        <v>16.5</v>
      </c>
      <c r="F286" s="13">
        <f t="shared" si="4"/>
        <v>1980</v>
      </c>
    </row>
    <row r="287" spans="1:6" x14ac:dyDescent="0.25">
      <c r="A287" s="10" t="s">
        <v>540</v>
      </c>
      <c r="B287" s="11" t="s">
        <v>225</v>
      </c>
      <c r="C287" s="12" t="s">
        <v>13</v>
      </c>
      <c r="D287" s="13">
        <v>100</v>
      </c>
      <c r="E287" s="14">
        <v>54</v>
      </c>
      <c r="F287" s="13">
        <f t="shared" si="4"/>
        <v>5400</v>
      </c>
    </row>
    <row r="288" spans="1:6" x14ac:dyDescent="0.25">
      <c r="A288" s="10" t="s">
        <v>541</v>
      </c>
      <c r="B288" s="11" t="s">
        <v>226</v>
      </c>
      <c r="C288" s="12" t="s">
        <v>2</v>
      </c>
      <c r="D288" s="13">
        <v>22</v>
      </c>
      <c r="E288" s="14">
        <v>181</v>
      </c>
      <c r="F288" s="13">
        <f t="shared" si="4"/>
        <v>3982</v>
      </c>
    </row>
    <row r="289" spans="1:6" x14ac:dyDescent="0.25">
      <c r="A289" s="10" t="s">
        <v>542</v>
      </c>
      <c r="B289" s="11" t="s">
        <v>227</v>
      </c>
      <c r="C289" s="12" t="s">
        <v>2</v>
      </c>
      <c r="D289" s="13">
        <v>4</v>
      </c>
      <c r="E289" s="14">
        <v>198</v>
      </c>
      <c r="F289" s="13">
        <f t="shared" si="4"/>
        <v>792</v>
      </c>
    </row>
    <row r="290" spans="1:6" x14ac:dyDescent="0.25">
      <c r="A290" s="10" t="s">
        <v>543</v>
      </c>
      <c r="B290" s="11" t="s">
        <v>228</v>
      </c>
      <c r="C290" s="12" t="s">
        <v>2</v>
      </c>
      <c r="D290" s="13">
        <v>2</v>
      </c>
      <c r="E290" s="14">
        <v>620</v>
      </c>
      <c r="F290" s="13">
        <f t="shared" si="4"/>
        <v>1240</v>
      </c>
    </row>
    <row r="291" spans="1:6" x14ac:dyDescent="0.25">
      <c r="A291" s="10" t="s">
        <v>544</v>
      </c>
      <c r="B291" s="11" t="s">
        <v>229</v>
      </c>
      <c r="C291" s="12" t="s">
        <v>13</v>
      </c>
      <c r="D291" s="13">
        <v>22</v>
      </c>
      <c r="E291" s="14">
        <v>126</v>
      </c>
      <c r="F291" s="13">
        <f t="shared" si="4"/>
        <v>2772</v>
      </c>
    </row>
    <row r="292" spans="1:6" x14ac:dyDescent="0.25">
      <c r="A292" s="10" t="s">
        <v>545</v>
      </c>
      <c r="B292" s="11" t="s">
        <v>230</v>
      </c>
      <c r="C292" s="12" t="s">
        <v>13</v>
      </c>
      <c r="D292" s="13">
        <v>102</v>
      </c>
      <c r="E292" s="14">
        <v>92</v>
      </c>
      <c r="F292" s="13">
        <f t="shared" si="4"/>
        <v>9384</v>
      </c>
    </row>
    <row r="293" spans="1:6" x14ac:dyDescent="0.25">
      <c r="A293" s="10" t="s">
        <v>546</v>
      </c>
      <c r="B293" s="11" t="s">
        <v>231</v>
      </c>
      <c r="C293" s="12" t="s">
        <v>13</v>
      </c>
      <c r="D293" s="13">
        <v>102</v>
      </c>
      <c r="E293" s="14">
        <v>115</v>
      </c>
      <c r="F293" s="13">
        <f t="shared" si="4"/>
        <v>11730</v>
      </c>
    </row>
    <row r="294" spans="1:6" x14ac:dyDescent="0.25">
      <c r="A294" s="10" t="s">
        <v>547</v>
      </c>
      <c r="B294" s="11" t="s">
        <v>232</v>
      </c>
      <c r="C294" s="12" t="s">
        <v>11</v>
      </c>
      <c r="D294" s="13">
        <v>102</v>
      </c>
      <c r="E294" s="14">
        <v>77</v>
      </c>
      <c r="F294" s="13">
        <f t="shared" si="4"/>
        <v>7854</v>
      </c>
    </row>
    <row r="295" spans="1:6" x14ac:dyDescent="0.25">
      <c r="A295" s="10" t="s">
        <v>548</v>
      </c>
      <c r="B295" s="11" t="s">
        <v>233</v>
      </c>
      <c r="C295" s="12" t="s">
        <v>11</v>
      </c>
      <c r="D295" s="13">
        <v>204</v>
      </c>
      <c r="E295" s="14">
        <v>140</v>
      </c>
      <c r="F295" s="13">
        <f t="shared" si="4"/>
        <v>28560</v>
      </c>
    </row>
    <row r="296" spans="1:6" x14ac:dyDescent="0.25">
      <c r="A296" s="10" t="s">
        <v>549</v>
      </c>
      <c r="B296" s="11" t="s">
        <v>234</v>
      </c>
      <c r="C296" s="12" t="s">
        <v>2</v>
      </c>
      <c r="D296" s="13">
        <v>32</v>
      </c>
      <c r="E296" s="14">
        <v>72</v>
      </c>
      <c r="F296" s="13">
        <f t="shared" si="4"/>
        <v>2304</v>
      </c>
    </row>
    <row r="297" spans="1:6" x14ac:dyDescent="0.25">
      <c r="A297" s="10" t="s">
        <v>550</v>
      </c>
      <c r="B297" s="11" t="s">
        <v>235</v>
      </c>
      <c r="C297" s="12" t="s">
        <v>2</v>
      </c>
      <c r="D297" s="13">
        <v>22</v>
      </c>
      <c r="E297" s="14">
        <v>92</v>
      </c>
      <c r="F297" s="13">
        <f t="shared" si="4"/>
        <v>2024</v>
      </c>
    </row>
    <row r="298" spans="1:6" x14ac:dyDescent="0.25">
      <c r="A298" s="10" t="s">
        <v>551</v>
      </c>
      <c r="B298" s="11" t="s">
        <v>236</v>
      </c>
      <c r="C298" s="12" t="s">
        <v>11</v>
      </c>
      <c r="D298" s="13">
        <v>42</v>
      </c>
      <c r="E298" s="14">
        <v>110</v>
      </c>
      <c r="F298" s="13">
        <f t="shared" si="4"/>
        <v>4620</v>
      </c>
    </row>
    <row r="299" spans="1:6" x14ac:dyDescent="0.25">
      <c r="A299" s="10" t="s">
        <v>552</v>
      </c>
      <c r="B299" s="11" t="s">
        <v>237</v>
      </c>
      <c r="C299" s="12" t="s">
        <v>11</v>
      </c>
      <c r="D299" s="13">
        <v>28</v>
      </c>
      <c r="E299" s="14">
        <v>94</v>
      </c>
      <c r="F299" s="13">
        <f t="shared" si="4"/>
        <v>2632</v>
      </c>
    </row>
    <row r="300" spans="1:6" x14ac:dyDescent="0.25">
      <c r="A300" s="10" t="s">
        <v>553</v>
      </c>
      <c r="B300" s="11" t="s">
        <v>238</v>
      </c>
      <c r="C300" s="12" t="s">
        <v>26</v>
      </c>
      <c r="D300" s="13">
        <v>5</v>
      </c>
      <c r="E300" s="14">
        <v>490</v>
      </c>
      <c r="F300" s="13">
        <f t="shared" si="4"/>
        <v>2450</v>
      </c>
    </row>
    <row r="301" spans="1:6" x14ac:dyDescent="0.25">
      <c r="A301" s="10" t="s">
        <v>554</v>
      </c>
      <c r="B301" s="11" t="s">
        <v>239</v>
      </c>
      <c r="C301" s="12" t="s">
        <v>2</v>
      </c>
      <c r="D301" s="13">
        <v>20</v>
      </c>
      <c r="E301" s="14">
        <v>114</v>
      </c>
      <c r="F301" s="13">
        <f t="shared" si="4"/>
        <v>2280</v>
      </c>
    </row>
    <row r="302" spans="1:6" x14ac:dyDescent="0.25">
      <c r="A302" s="10" t="s">
        <v>555</v>
      </c>
      <c r="B302" s="11" t="s">
        <v>240</v>
      </c>
      <c r="C302" s="12" t="s">
        <v>2</v>
      </c>
      <c r="D302" s="13">
        <v>2</v>
      </c>
      <c r="E302" s="14">
        <v>165</v>
      </c>
      <c r="F302" s="13">
        <f t="shared" si="4"/>
        <v>330</v>
      </c>
    </row>
    <row r="303" spans="1:6" x14ac:dyDescent="0.25">
      <c r="A303" s="10" t="s">
        <v>556</v>
      </c>
      <c r="B303" s="11" t="s">
        <v>241</v>
      </c>
      <c r="C303" s="12" t="s">
        <v>2</v>
      </c>
      <c r="D303" s="13">
        <v>2</v>
      </c>
      <c r="E303" s="14">
        <v>710</v>
      </c>
      <c r="F303" s="13">
        <f t="shared" si="4"/>
        <v>1420</v>
      </c>
    </row>
    <row r="304" spans="1:6" x14ac:dyDescent="0.25">
      <c r="A304" s="10" t="s">
        <v>557</v>
      </c>
      <c r="B304" s="11" t="s">
        <v>242</v>
      </c>
      <c r="C304" s="12" t="s">
        <v>26</v>
      </c>
      <c r="D304" s="13">
        <v>1</v>
      </c>
      <c r="E304" s="14">
        <v>380</v>
      </c>
      <c r="F304" s="13">
        <f t="shared" si="4"/>
        <v>380</v>
      </c>
    </row>
    <row r="305" spans="1:6" x14ac:dyDescent="0.25">
      <c r="A305" s="10" t="s">
        <v>558</v>
      </c>
      <c r="B305" s="11" t="s">
        <v>243</v>
      </c>
      <c r="C305" s="12" t="s">
        <v>57</v>
      </c>
      <c r="D305" s="13">
        <v>55</v>
      </c>
      <c r="E305" s="14">
        <v>187</v>
      </c>
      <c r="F305" s="13">
        <f t="shared" si="4"/>
        <v>10285</v>
      </c>
    </row>
    <row r="306" spans="1:6" ht="30" x14ac:dyDescent="0.25">
      <c r="A306" s="10" t="s">
        <v>559</v>
      </c>
      <c r="B306" s="15" t="s">
        <v>89</v>
      </c>
      <c r="C306" s="16" t="s">
        <v>13</v>
      </c>
      <c r="D306" s="20">
        <v>15</v>
      </c>
      <c r="E306" s="21">
        <v>216</v>
      </c>
      <c r="F306" s="13">
        <f t="shared" si="4"/>
        <v>3240</v>
      </c>
    </row>
    <row r="307" spans="1:6" ht="30" x14ac:dyDescent="0.25">
      <c r="A307" s="10" t="s">
        <v>560</v>
      </c>
      <c r="B307" s="15" t="s">
        <v>90</v>
      </c>
      <c r="C307" s="16" t="s">
        <v>11</v>
      </c>
      <c r="D307" s="20">
        <v>10</v>
      </c>
      <c r="E307" s="21">
        <v>298</v>
      </c>
      <c r="F307" s="13">
        <f t="shared" si="4"/>
        <v>2980</v>
      </c>
    </row>
    <row r="308" spans="1:6" x14ac:dyDescent="0.25">
      <c r="A308" s="10" t="s">
        <v>561</v>
      </c>
      <c r="B308" s="15" t="s">
        <v>91</v>
      </c>
      <c r="C308" s="16" t="s">
        <v>2</v>
      </c>
      <c r="D308" s="20">
        <v>5</v>
      </c>
      <c r="E308" s="21">
        <v>309</v>
      </c>
      <c r="F308" s="13">
        <f t="shared" si="4"/>
        <v>1545</v>
      </c>
    </row>
    <row r="309" spans="1:6" x14ac:dyDescent="0.25">
      <c r="A309" s="10" t="s">
        <v>562</v>
      </c>
      <c r="B309" s="15" t="s">
        <v>92</v>
      </c>
      <c r="C309" s="16" t="s">
        <v>2</v>
      </c>
      <c r="D309" s="20">
        <v>5</v>
      </c>
      <c r="E309" s="21">
        <v>329</v>
      </c>
      <c r="F309" s="13">
        <f t="shared" si="4"/>
        <v>1645</v>
      </c>
    </row>
    <row r="310" spans="1:6" x14ac:dyDescent="0.25">
      <c r="A310" s="10" t="s">
        <v>563</v>
      </c>
      <c r="B310" s="15" t="s">
        <v>93</v>
      </c>
      <c r="C310" s="16" t="s">
        <v>2</v>
      </c>
      <c r="D310" s="20">
        <v>5</v>
      </c>
      <c r="E310" s="21">
        <v>453</v>
      </c>
      <c r="F310" s="13">
        <f t="shared" si="4"/>
        <v>2265</v>
      </c>
    </row>
    <row r="311" spans="1:6" x14ac:dyDescent="0.25">
      <c r="A311" s="5" t="s">
        <v>94</v>
      </c>
      <c r="B311" s="6" t="s">
        <v>95</v>
      </c>
      <c r="C311" s="7" t="s">
        <v>8</v>
      </c>
      <c r="D311" s="8" t="s">
        <v>8</v>
      </c>
      <c r="E311" s="9" t="s">
        <v>8</v>
      </c>
      <c r="F311" s="13"/>
    </row>
    <row r="312" spans="1:6" ht="45" x14ac:dyDescent="0.25">
      <c r="A312" s="10" t="s">
        <v>564</v>
      </c>
      <c r="B312" s="11" t="s">
        <v>244</v>
      </c>
      <c r="C312" s="12" t="s">
        <v>2</v>
      </c>
      <c r="D312" s="13">
        <v>18</v>
      </c>
      <c r="E312" s="14">
        <v>2010</v>
      </c>
      <c r="F312" s="13">
        <f t="shared" si="4"/>
        <v>36180</v>
      </c>
    </row>
    <row r="313" spans="1:6" ht="60" x14ac:dyDescent="0.25">
      <c r="A313" s="10" t="s">
        <v>565</v>
      </c>
      <c r="B313" s="11" t="s">
        <v>245</v>
      </c>
      <c r="C313" s="12" t="s">
        <v>2</v>
      </c>
      <c r="D313" s="13">
        <v>5</v>
      </c>
      <c r="E313" s="14">
        <v>1720</v>
      </c>
      <c r="F313" s="13">
        <f t="shared" si="4"/>
        <v>8600</v>
      </c>
    </row>
    <row r="314" spans="1:6" x14ac:dyDescent="0.25">
      <c r="A314" s="44" t="s">
        <v>566</v>
      </c>
      <c r="B314" s="36" t="s">
        <v>262</v>
      </c>
      <c r="C314" s="37" t="s">
        <v>8</v>
      </c>
      <c r="D314" s="38" t="s">
        <v>8</v>
      </c>
      <c r="E314" s="39" t="s">
        <v>8</v>
      </c>
      <c r="F314" s="38"/>
    </row>
    <row r="315" spans="1:6" x14ac:dyDescent="0.25">
      <c r="A315" s="45" t="s">
        <v>680</v>
      </c>
      <c r="B315" s="40" t="s">
        <v>653</v>
      </c>
      <c r="C315" s="41" t="s">
        <v>2</v>
      </c>
      <c r="D315" s="42">
        <v>60</v>
      </c>
      <c r="E315" s="43">
        <v>367</v>
      </c>
      <c r="F315" s="13">
        <f t="shared" si="4"/>
        <v>22020</v>
      </c>
    </row>
    <row r="316" spans="1:6" x14ac:dyDescent="0.25">
      <c r="A316" s="45" t="s">
        <v>681</v>
      </c>
      <c r="B316" s="40" t="s">
        <v>654</v>
      </c>
      <c r="C316" s="41" t="s">
        <v>2</v>
      </c>
      <c r="D316" s="42">
        <v>4</v>
      </c>
      <c r="E316" s="43">
        <v>413</v>
      </c>
      <c r="F316" s="13">
        <f t="shared" si="4"/>
        <v>1652</v>
      </c>
    </row>
    <row r="317" spans="1:6" x14ac:dyDescent="0.25">
      <c r="A317" s="45" t="s">
        <v>682</v>
      </c>
      <c r="B317" s="40" t="s">
        <v>655</v>
      </c>
      <c r="C317" s="41" t="s">
        <v>2</v>
      </c>
      <c r="D317" s="42">
        <v>1</v>
      </c>
      <c r="E317" s="43">
        <v>14620</v>
      </c>
      <c r="F317" s="13">
        <f t="shared" si="4"/>
        <v>14620</v>
      </c>
    </row>
    <row r="318" spans="1:6" x14ac:dyDescent="0.25">
      <c r="A318" s="45" t="s">
        <v>683</v>
      </c>
      <c r="B318" s="40" t="s">
        <v>656</v>
      </c>
      <c r="C318" s="41" t="s">
        <v>2</v>
      </c>
      <c r="D318" s="42">
        <v>20</v>
      </c>
      <c r="E318" s="43">
        <v>347</v>
      </c>
      <c r="F318" s="13">
        <f t="shared" si="4"/>
        <v>6940</v>
      </c>
    </row>
    <row r="319" spans="1:6" x14ac:dyDescent="0.25">
      <c r="A319" s="45" t="s">
        <v>684</v>
      </c>
      <c r="B319" s="40" t="s">
        <v>657</v>
      </c>
      <c r="C319" s="41" t="s">
        <v>2</v>
      </c>
      <c r="D319" s="42">
        <v>10</v>
      </c>
      <c r="E319" s="43">
        <v>472</v>
      </c>
      <c r="F319" s="13">
        <f t="shared" si="4"/>
        <v>4720</v>
      </c>
    </row>
    <row r="320" spans="1:6" x14ac:dyDescent="0.25">
      <c r="A320" s="45" t="s">
        <v>685</v>
      </c>
      <c r="B320" s="40" t="s">
        <v>658</v>
      </c>
      <c r="C320" s="41" t="s">
        <v>2</v>
      </c>
      <c r="D320" s="42">
        <v>4</v>
      </c>
      <c r="E320" s="43">
        <v>550</v>
      </c>
      <c r="F320" s="13">
        <f t="shared" si="4"/>
        <v>2200</v>
      </c>
    </row>
    <row r="321" spans="1:6" x14ac:dyDescent="0.25">
      <c r="A321" s="45" t="s">
        <v>686</v>
      </c>
      <c r="B321" s="40" t="s">
        <v>659</v>
      </c>
      <c r="C321" s="41" t="s">
        <v>2</v>
      </c>
      <c r="D321" s="42">
        <v>4</v>
      </c>
      <c r="E321" s="43">
        <v>13200</v>
      </c>
      <c r="F321" s="13">
        <f t="shared" si="4"/>
        <v>52800</v>
      </c>
    </row>
    <row r="322" spans="1:6" x14ac:dyDescent="0.25">
      <c r="A322" s="45" t="s">
        <v>687</v>
      </c>
      <c r="B322" s="40" t="s">
        <v>660</v>
      </c>
      <c r="C322" s="41" t="s">
        <v>2</v>
      </c>
      <c r="D322" s="42">
        <v>1</v>
      </c>
      <c r="E322" s="43">
        <v>7300</v>
      </c>
      <c r="F322" s="13">
        <f t="shared" si="4"/>
        <v>7300</v>
      </c>
    </row>
    <row r="323" spans="1:6" x14ac:dyDescent="0.25">
      <c r="A323" s="45" t="s">
        <v>688</v>
      </c>
      <c r="B323" s="40" t="s">
        <v>661</v>
      </c>
      <c r="C323" s="41" t="s">
        <v>11</v>
      </c>
      <c r="D323" s="42">
        <v>105</v>
      </c>
      <c r="E323" s="43">
        <v>15.1</v>
      </c>
      <c r="F323" s="13">
        <f t="shared" si="4"/>
        <v>1585.5</v>
      </c>
    </row>
    <row r="324" spans="1:6" x14ac:dyDescent="0.25">
      <c r="A324" s="45" t="s">
        <v>689</v>
      </c>
      <c r="B324" s="40" t="s">
        <v>662</v>
      </c>
      <c r="C324" s="41" t="s">
        <v>263</v>
      </c>
      <c r="D324" s="42">
        <v>105</v>
      </c>
      <c r="E324" s="43">
        <v>130</v>
      </c>
      <c r="F324" s="13">
        <f t="shared" si="4"/>
        <v>13650</v>
      </c>
    </row>
    <row r="325" spans="1:6" ht="45" x14ac:dyDescent="0.25">
      <c r="A325" s="45" t="s">
        <v>690</v>
      </c>
      <c r="B325" s="40" t="s">
        <v>663</v>
      </c>
      <c r="C325" s="41" t="s">
        <v>26</v>
      </c>
      <c r="D325" s="42">
        <v>1</v>
      </c>
      <c r="E325" s="43">
        <v>6500</v>
      </c>
      <c r="F325" s="13">
        <f t="shared" si="4"/>
        <v>6500</v>
      </c>
    </row>
    <row r="326" spans="1:6" ht="30" x14ac:dyDescent="0.25">
      <c r="A326" s="45" t="s">
        <v>691</v>
      </c>
      <c r="B326" s="40" t="s">
        <v>664</v>
      </c>
      <c r="C326" s="41" t="s">
        <v>26</v>
      </c>
      <c r="D326" s="42">
        <v>1</v>
      </c>
      <c r="E326" s="43">
        <v>11500</v>
      </c>
      <c r="F326" s="13">
        <f t="shared" si="4"/>
        <v>11500</v>
      </c>
    </row>
    <row r="327" spans="1:6" x14ac:dyDescent="0.25">
      <c r="A327" s="45" t="s">
        <v>692</v>
      </c>
      <c r="B327" s="40" t="s">
        <v>665</v>
      </c>
      <c r="C327" s="41" t="s">
        <v>2</v>
      </c>
      <c r="D327" s="42">
        <v>50</v>
      </c>
      <c r="E327" s="43">
        <v>286</v>
      </c>
      <c r="F327" s="13">
        <f t="shared" si="4"/>
        <v>14300</v>
      </c>
    </row>
    <row r="328" spans="1:6" x14ac:dyDescent="0.25">
      <c r="A328" s="45" t="s">
        <v>693</v>
      </c>
      <c r="B328" s="40" t="s">
        <v>666</v>
      </c>
      <c r="C328" s="41" t="s">
        <v>2</v>
      </c>
      <c r="D328" s="42">
        <v>1</v>
      </c>
      <c r="E328" s="43">
        <v>510</v>
      </c>
      <c r="F328" s="13">
        <f t="shared" si="4"/>
        <v>510</v>
      </c>
    </row>
    <row r="329" spans="1:6" x14ac:dyDescent="0.25">
      <c r="A329" s="45" t="s">
        <v>694</v>
      </c>
      <c r="B329" s="40" t="s">
        <v>667</v>
      </c>
      <c r="C329" s="41" t="s">
        <v>2</v>
      </c>
      <c r="D329" s="42">
        <v>1</v>
      </c>
      <c r="E329" s="43">
        <v>2770</v>
      </c>
      <c r="F329" s="13">
        <f t="shared" si="4"/>
        <v>2770</v>
      </c>
    </row>
    <row r="330" spans="1:6" ht="30" x14ac:dyDescent="0.25">
      <c r="A330" s="45" t="s">
        <v>695</v>
      </c>
      <c r="B330" s="40" t="s">
        <v>668</v>
      </c>
      <c r="C330" s="41" t="s">
        <v>2</v>
      </c>
      <c r="D330" s="42">
        <v>50</v>
      </c>
      <c r="E330" s="43">
        <v>150</v>
      </c>
      <c r="F330" s="13">
        <f t="shared" si="4"/>
        <v>7500</v>
      </c>
    </row>
    <row r="331" spans="1:6" x14ac:dyDescent="0.25">
      <c r="A331" s="45" t="s">
        <v>696</v>
      </c>
      <c r="B331" s="40" t="s">
        <v>669</v>
      </c>
      <c r="C331" s="41" t="s">
        <v>2</v>
      </c>
      <c r="D331" s="42">
        <v>1</v>
      </c>
      <c r="E331" s="43">
        <v>217</v>
      </c>
      <c r="F331" s="13">
        <f t="shared" si="4"/>
        <v>217</v>
      </c>
    </row>
    <row r="332" spans="1:6" ht="45" x14ac:dyDescent="0.25">
      <c r="A332" s="45" t="s">
        <v>697</v>
      </c>
      <c r="B332" s="40" t="s">
        <v>670</v>
      </c>
      <c r="C332" s="41" t="s">
        <v>26</v>
      </c>
      <c r="D332" s="42">
        <v>1</v>
      </c>
      <c r="E332" s="43">
        <v>5000</v>
      </c>
      <c r="F332" s="13">
        <f t="shared" si="4"/>
        <v>5000</v>
      </c>
    </row>
    <row r="333" spans="1:6" x14ac:dyDescent="0.25">
      <c r="A333" s="44" t="s">
        <v>698</v>
      </c>
      <c r="B333" s="36" t="s">
        <v>264</v>
      </c>
      <c r="C333" s="37" t="s">
        <v>8</v>
      </c>
      <c r="D333" s="38" t="s">
        <v>8</v>
      </c>
      <c r="E333" s="39" t="s">
        <v>8</v>
      </c>
      <c r="F333" s="38"/>
    </row>
    <row r="334" spans="1:6" x14ac:dyDescent="0.25">
      <c r="A334" s="45" t="s">
        <v>699</v>
      </c>
      <c r="B334" s="40" t="s">
        <v>671</v>
      </c>
      <c r="C334" s="41" t="s">
        <v>2</v>
      </c>
      <c r="D334" s="42">
        <v>25</v>
      </c>
      <c r="E334" s="43">
        <v>51</v>
      </c>
      <c r="F334" s="13">
        <f t="shared" si="4"/>
        <v>1275</v>
      </c>
    </row>
    <row r="335" spans="1:6" ht="30" x14ac:dyDescent="0.25">
      <c r="A335" s="45" t="s">
        <v>700</v>
      </c>
      <c r="B335" s="40" t="s">
        <v>672</v>
      </c>
      <c r="C335" s="41" t="s">
        <v>2</v>
      </c>
      <c r="D335" s="42">
        <v>8</v>
      </c>
      <c r="E335" s="43">
        <v>296</v>
      </c>
      <c r="F335" s="13">
        <f t="shared" si="4"/>
        <v>2368</v>
      </c>
    </row>
    <row r="336" spans="1:6" ht="43.5" x14ac:dyDescent="0.25">
      <c r="A336" s="45" t="s">
        <v>731</v>
      </c>
      <c r="B336" s="51" t="s">
        <v>730</v>
      </c>
      <c r="C336" s="41" t="s">
        <v>26</v>
      </c>
      <c r="D336" s="42">
        <v>1</v>
      </c>
      <c r="E336" s="43">
        <v>75000</v>
      </c>
      <c r="F336" s="13">
        <f t="shared" si="4"/>
        <v>75000</v>
      </c>
    </row>
    <row r="337" spans="1:6" x14ac:dyDescent="0.25">
      <c r="A337" s="44" t="s">
        <v>96</v>
      </c>
      <c r="B337" s="36" t="s">
        <v>97</v>
      </c>
      <c r="C337" s="41"/>
      <c r="D337" s="42"/>
      <c r="E337" s="43"/>
      <c r="F337" s="13"/>
    </row>
    <row r="338" spans="1:6" x14ac:dyDescent="0.25">
      <c r="A338" s="10" t="s">
        <v>701</v>
      </c>
      <c r="B338" s="11" t="s">
        <v>246</v>
      </c>
      <c r="C338" s="12" t="s">
        <v>11</v>
      </c>
      <c r="D338" s="13">
        <v>40</v>
      </c>
      <c r="E338" s="14">
        <v>220</v>
      </c>
      <c r="F338" s="13">
        <f t="shared" si="4"/>
        <v>8800</v>
      </c>
    </row>
    <row r="339" spans="1:6" x14ac:dyDescent="0.25">
      <c r="A339" s="10" t="s">
        <v>702</v>
      </c>
      <c r="B339" s="11" t="s">
        <v>247</v>
      </c>
      <c r="C339" s="12" t="s">
        <v>11</v>
      </c>
      <c r="D339" s="13">
        <v>50</v>
      </c>
      <c r="E339" s="14">
        <v>255</v>
      </c>
      <c r="F339" s="13">
        <f t="shared" si="4"/>
        <v>12750</v>
      </c>
    </row>
    <row r="340" spans="1:6" x14ac:dyDescent="0.25">
      <c r="A340" s="10" t="s">
        <v>703</v>
      </c>
      <c r="B340" s="11" t="s">
        <v>248</v>
      </c>
      <c r="C340" s="12" t="s">
        <v>11</v>
      </c>
      <c r="D340" s="13">
        <v>50</v>
      </c>
      <c r="E340" s="14">
        <v>300</v>
      </c>
      <c r="F340" s="13">
        <f t="shared" si="4"/>
        <v>15000</v>
      </c>
    </row>
    <row r="341" spans="1:6" ht="30" x14ac:dyDescent="0.25">
      <c r="A341" s="10" t="s">
        <v>704</v>
      </c>
      <c r="B341" s="11" t="s">
        <v>249</v>
      </c>
      <c r="C341" s="12" t="s">
        <v>2</v>
      </c>
      <c r="D341" s="13">
        <v>8</v>
      </c>
      <c r="E341" s="14">
        <v>540</v>
      </c>
      <c r="F341" s="13">
        <f t="shared" si="4"/>
        <v>4320</v>
      </c>
    </row>
    <row r="342" spans="1:6" ht="30" x14ac:dyDescent="0.25">
      <c r="A342" s="10" t="s">
        <v>705</v>
      </c>
      <c r="B342" s="11" t="s">
        <v>250</v>
      </c>
      <c r="C342" s="12" t="s">
        <v>2</v>
      </c>
      <c r="D342" s="13">
        <v>1</v>
      </c>
      <c r="E342" s="14">
        <v>540</v>
      </c>
      <c r="F342" s="13">
        <f t="shared" si="4"/>
        <v>540</v>
      </c>
    </row>
    <row r="343" spans="1:6" ht="30" x14ac:dyDescent="0.25">
      <c r="A343" s="10" t="s">
        <v>706</v>
      </c>
      <c r="B343" s="11" t="s">
        <v>251</v>
      </c>
      <c r="C343" s="12" t="s">
        <v>2</v>
      </c>
      <c r="D343" s="13">
        <v>1</v>
      </c>
      <c r="E343" s="14">
        <v>480</v>
      </c>
      <c r="F343" s="13">
        <f t="shared" si="4"/>
        <v>480</v>
      </c>
    </row>
    <row r="344" spans="1:6" ht="45" x14ac:dyDescent="0.25">
      <c r="A344" s="10" t="s">
        <v>707</v>
      </c>
      <c r="B344" s="11" t="s">
        <v>252</v>
      </c>
      <c r="C344" s="12" t="s">
        <v>2</v>
      </c>
      <c r="D344" s="13">
        <v>8</v>
      </c>
      <c r="E344" s="14">
        <v>840</v>
      </c>
      <c r="F344" s="13">
        <f t="shared" si="4"/>
        <v>6720</v>
      </c>
    </row>
    <row r="345" spans="1:6" ht="45" x14ac:dyDescent="0.25">
      <c r="A345" s="10" t="s">
        <v>708</v>
      </c>
      <c r="B345" s="11" t="s">
        <v>253</v>
      </c>
      <c r="C345" s="12" t="s">
        <v>2</v>
      </c>
      <c r="D345" s="13">
        <v>1</v>
      </c>
      <c r="E345" s="14">
        <v>11290</v>
      </c>
      <c r="F345" s="13">
        <f t="shared" si="4"/>
        <v>11290</v>
      </c>
    </row>
    <row r="346" spans="1:6" x14ac:dyDescent="0.25">
      <c r="A346" s="5" t="s">
        <v>98</v>
      </c>
      <c r="B346" s="6" t="s">
        <v>99</v>
      </c>
      <c r="C346" s="7" t="s">
        <v>8</v>
      </c>
      <c r="D346" s="8" t="s">
        <v>8</v>
      </c>
      <c r="E346" s="9" t="s">
        <v>8</v>
      </c>
      <c r="F346" s="13"/>
    </row>
    <row r="347" spans="1:6" x14ac:dyDescent="0.25">
      <c r="A347" s="10" t="s">
        <v>709</v>
      </c>
      <c r="B347" s="11" t="s">
        <v>254</v>
      </c>
      <c r="C347" s="12" t="s">
        <v>2</v>
      </c>
      <c r="D347" s="13">
        <v>1</v>
      </c>
      <c r="E347" s="14">
        <v>1725</v>
      </c>
      <c r="F347" s="13">
        <f t="shared" si="4"/>
        <v>1725</v>
      </c>
    </row>
    <row r="348" spans="1:6" x14ac:dyDescent="0.25">
      <c r="A348" s="5" t="s">
        <v>100</v>
      </c>
      <c r="B348" s="6" t="s">
        <v>101</v>
      </c>
      <c r="C348" s="7" t="s">
        <v>8</v>
      </c>
      <c r="D348" s="8" t="s">
        <v>8</v>
      </c>
      <c r="E348" s="9" t="s">
        <v>8</v>
      </c>
      <c r="F348" s="13"/>
    </row>
    <row r="349" spans="1:6" ht="30" x14ac:dyDescent="0.25">
      <c r="A349" s="10" t="s">
        <v>710</v>
      </c>
      <c r="B349" s="11" t="s">
        <v>255</v>
      </c>
      <c r="C349" s="12" t="s">
        <v>2</v>
      </c>
      <c r="D349" s="13">
        <v>8</v>
      </c>
      <c r="E349" s="14">
        <v>260</v>
      </c>
      <c r="F349" s="13">
        <f t="shared" si="4"/>
        <v>2080</v>
      </c>
    </row>
    <row r="350" spans="1:6" x14ac:dyDescent="0.25">
      <c r="A350" s="5" t="s">
        <v>102</v>
      </c>
      <c r="B350" s="6" t="s">
        <v>103</v>
      </c>
      <c r="C350" s="7" t="s">
        <v>8</v>
      </c>
      <c r="D350" s="8" t="s">
        <v>8</v>
      </c>
      <c r="E350" s="9" t="s">
        <v>8</v>
      </c>
      <c r="F350" s="13"/>
    </row>
    <row r="351" spans="1:6" x14ac:dyDescent="0.25">
      <c r="A351" s="10" t="s">
        <v>711</v>
      </c>
      <c r="B351" s="11" t="s">
        <v>256</v>
      </c>
      <c r="C351" s="12" t="s">
        <v>26</v>
      </c>
      <c r="D351" s="13">
        <v>1</v>
      </c>
      <c r="E351" s="14">
        <v>1760</v>
      </c>
      <c r="F351" s="13">
        <f t="shared" si="4"/>
        <v>1760</v>
      </c>
    </row>
    <row r="352" spans="1:6" x14ac:dyDescent="0.25">
      <c r="A352" s="10" t="s">
        <v>712</v>
      </c>
      <c r="B352" s="11" t="s">
        <v>257</v>
      </c>
      <c r="C352" s="12" t="s">
        <v>26</v>
      </c>
      <c r="D352" s="13">
        <v>1</v>
      </c>
      <c r="E352" s="14">
        <v>2060</v>
      </c>
      <c r="F352" s="13">
        <f t="shared" si="4"/>
        <v>2060</v>
      </c>
    </row>
    <row r="353" spans="1:6" x14ac:dyDescent="0.25">
      <c r="A353" s="10" t="s">
        <v>713</v>
      </c>
      <c r="B353" s="11" t="s">
        <v>258</v>
      </c>
      <c r="C353" s="12" t="s">
        <v>26</v>
      </c>
      <c r="D353" s="13">
        <v>1</v>
      </c>
      <c r="E353" s="14">
        <v>900</v>
      </c>
      <c r="F353" s="13">
        <f t="shared" si="4"/>
        <v>900</v>
      </c>
    </row>
    <row r="354" spans="1:6" x14ac:dyDescent="0.25">
      <c r="A354" s="10" t="s">
        <v>714</v>
      </c>
      <c r="B354" s="11" t="s">
        <v>259</v>
      </c>
      <c r="C354" s="12" t="s">
        <v>26</v>
      </c>
      <c r="D354" s="13">
        <v>1</v>
      </c>
      <c r="E354" s="14">
        <v>5500</v>
      </c>
      <c r="F354" s="13">
        <f t="shared" si="4"/>
        <v>5500</v>
      </c>
    </row>
    <row r="355" spans="1:6" ht="30" x14ac:dyDescent="0.25">
      <c r="A355" s="10" t="s">
        <v>715</v>
      </c>
      <c r="B355" s="40" t="s">
        <v>673</v>
      </c>
      <c r="C355" s="41" t="s">
        <v>26</v>
      </c>
      <c r="D355" s="42">
        <v>2</v>
      </c>
      <c r="E355" s="43">
        <v>2930</v>
      </c>
      <c r="F355" s="13">
        <f t="shared" si="4"/>
        <v>5860</v>
      </c>
    </row>
    <row r="356" spans="1:6" ht="30" x14ac:dyDescent="0.25">
      <c r="A356" s="10" t="s">
        <v>716</v>
      </c>
      <c r="B356" s="40" t="s">
        <v>674</v>
      </c>
      <c r="C356" s="41" t="s">
        <v>26</v>
      </c>
      <c r="D356" s="42">
        <v>1</v>
      </c>
      <c r="E356" s="43">
        <v>1310</v>
      </c>
      <c r="F356" s="13">
        <f t="shared" si="4"/>
        <v>1310</v>
      </c>
    </row>
    <row r="357" spans="1:6" ht="30" x14ac:dyDescent="0.25">
      <c r="A357" s="10" t="s">
        <v>717</v>
      </c>
      <c r="B357" s="40" t="s">
        <v>675</v>
      </c>
      <c r="C357" s="41" t="s">
        <v>2</v>
      </c>
      <c r="D357" s="42">
        <v>60</v>
      </c>
      <c r="E357" s="43">
        <v>11.3</v>
      </c>
      <c r="F357" s="13">
        <f t="shared" ref="F357:F361" si="5">E357*D357</f>
        <v>678</v>
      </c>
    </row>
    <row r="358" spans="1:6" x14ac:dyDescent="0.25">
      <c r="A358" s="10" t="s">
        <v>718</v>
      </c>
      <c r="B358" s="40" t="s">
        <v>676</v>
      </c>
      <c r="C358" s="41" t="s">
        <v>26</v>
      </c>
      <c r="D358" s="42">
        <v>1</v>
      </c>
      <c r="E358" s="43">
        <v>2290</v>
      </c>
      <c r="F358" s="13">
        <f t="shared" si="5"/>
        <v>2290</v>
      </c>
    </row>
    <row r="359" spans="1:6" x14ac:dyDescent="0.25">
      <c r="A359" s="10" t="s">
        <v>719</v>
      </c>
      <c r="B359" s="40" t="s">
        <v>677</v>
      </c>
      <c r="C359" s="41" t="s">
        <v>2</v>
      </c>
      <c r="D359" s="42">
        <v>100</v>
      </c>
      <c r="E359" s="43">
        <v>9.1</v>
      </c>
      <c r="F359" s="13">
        <f t="shared" si="5"/>
        <v>910</v>
      </c>
    </row>
    <row r="360" spans="1:6" x14ac:dyDescent="0.25">
      <c r="A360" s="10" t="s">
        <v>720</v>
      </c>
      <c r="B360" s="40" t="s">
        <v>678</v>
      </c>
      <c r="C360" s="41" t="s">
        <v>26</v>
      </c>
      <c r="D360" s="42">
        <v>1</v>
      </c>
      <c r="E360" s="43">
        <v>910</v>
      </c>
      <c r="F360" s="13">
        <f t="shared" si="5"/>
        <v>910</v>
      </c>
    </row>
    <row r="361" spans="1:6" x14ac:dyDescent="0.25">
      <c r="A361" s="10" t="s">
        <v>721</v>
      </c>
      <c r="B361" s="40" t="s">
        <v>679</v>
      </c>
      <c r="C361" s="41" t="s">
        <v>26</v>
      </c>
      <c r="D361" s="42">
        <v>1</v>
      </c>
      <c r="E361" s="43">
        <v>630</v>
      </c>
      <c r="F361" s="13">
        <f t="shared" si="5"/>
        <v>630</v>
      </c>
    </row>
    <row r="362" spans="1:6" ht="15.75" thickBot="1" x14ac:dyDescent="0.3"/>
    <row r="363" spans="1:6" x14ac:dyDescent="0.25">
      <c r="A363" s="23" t="s">
        <v>271</v>
      </c>
      <c r="B363" s="48"/>
      <c r="C363" s="24"/>
      <c r="D363" s="24"/>
      <c r="E363" s="24"/>
      <c r="F363" s="25">
        <f>SUM(F3:F362)</f>
        <v>2961295.5000000005</v>
      </c>
    </row>
    <row r="364" spans="1:6" x14ac:dyDescent="0.25">
      <c r="A364" s="26" t="s">
        <v>272</v>
      </c>
      <c r="B364" s="2"/>
      <c r="C364" s="27"/>
      <c r="D364" s="27"/>
      <c r="E364" s="27"/>
      <c r="F364" s="28">
        <f>F363*0.17</f>
        <v>503420.2350000001</v>
      </c>
    </row>
    <row r="365" spans="1:6" ht="15.75" thickBot="1" x14ac:dyDescent="0.3">
      <c r="A365" s="29" t="s">
        <v>273</v>
      </c>
      <c r="B365" s="49"/>
      <c r="C365" s="30"/>
      <c r="D365" s="30"/>
      <c r="E365" s="30"/>
      <c r="F365" s="31">
        <f>SUM(F363:F364)</f>
        <v>3464715.7350000003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משה חליאוה [Moshe Haliva]</cp:lastModifiedBy>
  <dcterms:created xsi:type="dcterms:W3CDTF">2015-06-05T18:19:34Z</dcterms:created>
  <dcterms:modified xsi:type="dcterms:W3CDTF">2024-12-15T12:36:43Z</dcterms:modified>
</cp:coreProperties>
</file>